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65296" windowWidth="15480" windowHeight="11400" activeTab="0"/>
  </bookViews>
  <sheets>
    <sheet name="2_1_1" sheetId="1" r:id="rId1"/>
    <sheet name="Z2_1" sheetId="2" state="hidden" r:id="rId2"/>
  </sheets>
  <externalReferences>
    <externalReference r:id="rId5"/>
  </externalReferences>
  <definedNames>
    <definedName name="Z2_1">'Z2_1'!$A$1:$H$28</definedName>
    <definedName name="_xlnm.Print_Area" localSheetId="0">'2_1_1'!$A$1:$N$36</definedName>
  </definedNames>
  <calcPr fullCalcOnLoad="1"/>
</workbook>
</file>

<file path=xl/sharedStrings.xml><?xml version="1.0" encoding="utf-8"?>
<sst xmlns="http://schemas.openxmlformats.org/spreadsheetml/2006/main" count="107" uniqueCount="104">
  <si>
    <t>Таблиця 2.1.1.</t>
  </si>
  <si>
    <t>№ з/п</t>
  </si>
  <si>
    <t>Область
(регіон)</t>
  </si>
  <si>
    <t>Знаходилося у провадженні справ</t>
  </si>
  <si>
    <t>Розглянуто справ</t>
  </si>
  <si>
    <t>Із них з постановленням вироку</t>
  </si>
  <si>
    <t>динаміка,                    %</t>
  </si>
  <si>
    <t>питома вага
%*</t>
  </si>
  <si>
    <t>питома вага %**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</si>
  <si>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</si>
  <si>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</si>
  <si>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</si>
  <si>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</si>
  <si>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</si>
  <si>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</si>
  <si>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</si>
  <si>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</si>
  <si>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</si>
  <si>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</si>
  <si>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</si>
  <si>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</si>
  <si>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</si>
  <si>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</si>
  <si>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</si>
  <si>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</si>
  <si>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</si>
  <si>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</si>
  <si>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</si>
  <si>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</si>
  <si>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</si>
  <si>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</si>
  <si>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</si>
  <si>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</si>
  <si>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</si>
  <si>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</si>
  <si>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</si>
  <si>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</si>
  <si>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</si>
  <si>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</si>
  <si>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*- від загальної кількості справ які знаходилися у провадженні</t>
  </si>
  <si>
    <t>**- від загальної кількості розглянутих справ</t>
  </si>
  <si>
    <t>F1</t>
  </si>
  <si>
    <t>F2</t>
  </si>
  <si>
    <t>F3</t>
  </si>
  <si>
    <t>F4</t>
  </si>
  <si>
    <t>F5</t>
  </si>
  <si>
    <t>kr</t>
  </si>
  <si>
    <t>КодСуду</t>
  </si>
  <si>
    <t>Назва</t>
  </si>
  <si>
    <t>1</t>
  </si>
  <si>
    <t>ТУ ДСА в АР Крим</t>
  </si>
  <si>
    <t>2</t>
  </si>
  <si>
    <t>ТУ ДСА в Вiнницькій областi</t>
  </si>
  <si>
    <t>3</t>
  </si>
  <si>
    <t>ТУ ДСА в Волинській областi</t>
  </si>
  <si>
    <t>4</t>
  </si>
  <si>
    <t>ТУ ДСА в Днiпропетровській областi</t>
  </si>
  <si>
    <t>5</t>
  </si>
  <si>
    <t>ТУ ДСА в Донецькій областi</t>
  </si>
  <si>
    <t>6</t>
  </si>
  <si>
    <t>ТУ ДСА в Житомирській областi</t>
  </si>
  <si>
    <t>7</t>
  </si>
  <si>
    <t>ТУ ДСА в Закарпатській областi</t>
  </si>
  <si>
    <t>8</t>
  </si>
  <si>
    <t>ТУ ДСА в Запорiзькій областi</t>
  </si>
  <si>
    <t>9</t>
  </si>
  <si>
    <t>ТУ ДСА в Івано-Франкiвської областi</t>
  </si>
  <si>
    <t>10</t>
  </si>
  <si>
    <t>ТУ ДСА в Київській областi</t>
  </si>
  <si>
    <t>11</t>
  </si>
  <si>
    <t>ТУ ДСА в Кiровоградській областi</t>
  </si>
  <si>
    <t>12</t>
  </si>
  <si>
    <t>ТУ ДСА в Луганській областi</t>
  </si>
  <si>
    <t>13</t>
  </si>
  <si>
    <t>ТУ ДСА в Львiвській областi</t>
  </si>
  <si>
    <t>14</t>
  </si>
  <si>
    <t>ТУ ДСА в Миколаївській областi</t>
  </si>
  <si>
    <t>15</t>
  </si>
  <si>
    <t>ТУ ДСА в Одеській областi</t>
  </si>
  <si>
    <t>16</t>
  </si>
  <si>
    <t>ТУ ДСА в Полтавській областi</t>
  </si>
  <si>
    <t>17</t>
  </si>
  <si>
    <t>ТУ ДСА в Рiвненській областi</t>
  </si>
  <si>
    <t>18</t>
  </si>
  <si>
    <t>ТУ ДСА в Сумській областi</t>
  </si>
  <si>
    <t>19</t>
  </si>
  <si>
    <t>ТУ ДСА в Тернопільській області</t>
  </si>
  <si>
    <t>20</t>
  </si>
  <si>
    <t>ТУ ДСА в Харкiвській областi</t>
  </si>
  <si>
    <t>21</t>
  </si>
  <si>
    <t>ТУ ДСА в Херсонській областi</t>
  </si>
  <si>
    <t>22</t>
  </si>
  <si>
    <t>ТУ ДСА в Хмельницькій областi</t>
  </si>
  <si>
    <t>23</t>
  </si>
  <si>
    <t>ТУ ДСА в Черкаській областi</t>
  </si>
  <si>
    <t>24</t>
  </si>
  <si>
    <t>ТУ ДСА в Чернiвецькій областi</t>
  </si>
  <si>
    <t>25</t>
  </si>
  <si>
    <t>ТУ ДСА в Чернiгiвській областi</t>
  </si>
  <si>
    <t>26</t>
  </si>
  <si>
    <t>ТУ ДСА в м. Київ</t>
  </si>
  <si>
    <t>27</t>
  </si>
  <si>
    <t>ТУ ДСА в м. Севастополь</t>
  </si>
  <si>
    <t>Розгляд місцевими загальними судами справ кримінального провадження (КПК України,   2012 р.)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</si>
</sst>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NumberFormat="1" applyAlignment="1" quotePrefix="1">
      <alignment/>
    </xf>
    <xf numFmtId="0" fontId="1" fillId="0" borderId="0" xfId="52" applyFont="1" applyProtection="1">
      <alignment/>
      <protection locked="0"/>
    </xf>
    <xf numFmtId="0" fontId="6" fillId="32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52" applyFont="1" applyFill="1" applyBorder="1" applyAlignment="1" applyProtection="1">
      <alignment horizontal="center" wrapText="1"/>
      <protection locked="0"/>
    </xf>
    <xf numFmtId="0" fontId="6" fillId="33" borderId="10" xfId="52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1" fontId="1" fillId="0" borderId="0" xfId="52" applyNumberFormat="1" applyFont="1" applyProtection="1">
      <alignment/>
      <protection locked="0"/>
    </xf>
    <xf numFmtId="0" fontId="6" fillId="32" borderId="10" xfId="0" applyFont="1" applyFill="1" applyBorder="1" applyAlignment="1">
      <alignment horizontal="center" vertical="center" wrapText="1"/>
    </xf>
    <xf numFmtId="1" fontId="1" fillId="0" borderId="10" xfId="52" applyNumberFormat="1" applyFont="1" applyBorder="1" applyAlignment="1" applyProtection="1">
      <alignment horizontal="center" vertical="center"/>
      <protection locked="0"/>
    </xf>
    <xf numFmtId="2" fontId="1" fillId="33" borderId="10" xfId="0" applyNumberFormat="1" applyFont="1" applyFill="1" applyBorder="1" applyAlignment="1" applyProtection="1">
      <alignment horizontal="center"/>
      <protection locked="0"/>
    </xf>
    <xf numFmtId="1" fontId="1" fillId="0" borderId="10" xfId="52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Alignment="1">
      <alignment/>
    </xf>
    <xf numFmtId="0" fontId="2" fillId="0" borderId="0" xfId="52" applyFont="1" applyAlignment="1" applyProtection="1">
      <alignment horizontal="center"/>
      <protection locked="0"/>
    </xf>
    <xf numFmtId="0" fontId="2" fillId="0" borderId="0" xfId="52" applyFont="1" applyBorder="1" applyAlignment="1" applyProtection="1">
      <alignment horizontal="center"/>
      <protection locked="0"/>
    </xf>
    <xf numFmtId="0" fontId="3" fillId="32" borderId="10" xfId="52" applyFont="1" applyFill="1" applyBorder="1" applyAlignment="1" applyProtection="1">
      <alignment horizontal="center" vertical="center" textRotation="90" wrapText="1"/>
      <protection locked="0"/>
    </xf>
    <xf numFmtId="0" fontId="4" fillId="32" borderId="10" xfId="52" applyFont="1" applyFill="1" applyBorder="1" applyAlignment="1" applyProtection="1">
      <alignment horizontal="center" vertical="center" wrapText="1"/>
      <protection locked="0"/>
    </xf>
    <xf numFmtId="0" fontId="5" fillId="32" borderId="10" xfId="52" applyFont="1" applyFill="1" applyBorder="1" applyAlignment="1" applyProtection="1">
      <alignment horizontal="center" vertical="top" wrapText="1"/>
      <protection locked="0"/>
    </xf>
    <xf numFmtId="0" fontId="4" fillId="32" borderId="10" xfId="52" applyFont="1" applyFill="1" applyBorder="1" applyAlignment="1" applyProtection="1">
      <alignment horizontal="center" vertical="top" wrapText="1"/>
      <protection locked="0"/>
    </xf>
    <xf numFmtId="1" fontId="1" fillId="0" borderId="10" xfId="52" applyNumberFormat="1" applyFont="1" applyBorder="1" applyAlignment="1" applyProtection="1">
      <alignment horizontal="right" vertical="center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1" fontId="6" fillId="34" borderId="10" xfId="52" applyNumberFormat="1" applyFont="1" applyFill="1" applyBorder="1" applyAlignment="1" applyProtection="1">
      <alignment horizontal="right" vertical="center"/>
      <protection locked="0"/>
    </xf>
    <xf numFmtId="0" fontId="6" fillId="34" borderId="10" xfId="52" applyFont="1" applyFill="1" applyBorder="1" applyAlignment="1" applyProtection="1">
      <alignment vertical="center"/>
      <protection locked="0"/>
    </xf>
    <xf numFmtId="164" fontId="1" fillId="33" borderId="10" xfId="0" applyNumberFormat="1" applyFont="1" applyFill="1" applyBorder="1" applyAlignment="1" applyProtection="1">
      <alignment horizontal="right" vertical="center"/>
      <protection locked="0"/>
    </xf>
    <xf numFmtId="2" fontId="1" fillId="33" borderId="10" xfId="0" applyNumberFormat="1" applyFont="1" applyFill="1" applyBorder="1" applyAlignment="1" applyProtection="1">
      <alignment horizontal="right" vertical="center"/>
      <protection locked="0"/>
    </xf>
    <xf numFmtId="164" fontId="6" fillId="34" borderId="10" xfId="0" applyNumberFormat="1" applyFont="1" applyFill="1" applyBorder="1" applyAlignment="1" applyProtection="1">
      <alignment horizontal="right" vertical="center"/>
      <protection locked="0"/>
    </xf>
    <xf numFmtId="2" fontId="6" fillId="34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0" xfId="52" applyFont="1" applyBorder="1" applyAlignment="1" applyProtection="1">
      <alignment horizontal="center" vertical="center" wrapText="1"/>
      <protection locked="0"/>
    </xf>
    <xf numFmtId="0" fontId="1" fillId="0" borderId="10" xfId="52" applyFont="1" applyBorder="1" applyAlignment="1" applyProtection="1">
      <alignment horizontal="center" vertical="top" wrapText="1"/>
      <protection locked="0"/>
    </xf>
    <xf numFmtId="0" fontId="1" fillId="0" borderId="10" xfId="52" applyFont="1" applyBorder="1" applyAlignment="1">
      <alignment horizontal="center" vertical="top" wrapText="1"/>
      <protection/>
    </xf>
    <xf numFmtId="0" fontId="1" fillId="33" borderId="10" xfId="52" applyFont="1" applyFill="1" applyBorder="1" applyAlignment="1" applyProtection="1">
      <alignment horizontal="center" vertical="top" wrapText="1"/>
      <protection locked="0"/>
    </xf>
    <xf numFmtId="0" fontId="1" fillId="0" borderId="10" xfId="52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_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.3\stat$\BALANS_TABLY\TPR\2_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_1_1"/>
      <sheetName val="Z2_1"/>
    </sheetNames>
    <sheetDataSet>
      <sheetData sheetId="0">
        <row r="8">
          <cell r="D8">
            <v>6113</v>
          </cell>
          <cell r="H8">
            <v>5128</v>
          </cell>
          <cell r="M8">
            <v>3912</v>
          </cell>
        </row>
        <row r="9">
          <cell r="D9">
            <v>2687</v>
          </cell>
          <cell r="H9">
            <v>2454</v>
          </cell>
          <cell r="M9">
            <v>2030</v>
          </cell>
        </row>
        <row r="10">
          <cell r="D10">
            <v>17756</v>
          </cell>
          <cell r="H10">
            <v>14498</v>
          </cell>
          <cell r="M10">
            <v>11272</v>
          </cell>
        </row>
        <row r="11">
          <cell r="D11">
            <v>6714</v>
          </cell>
          <cell r="H11">
            <v>5501</v>
          </cell>
          <cell r="M11">
            <v>4520</v>
          </cell>
        </row>
        <row r="12">
          <cell r="D12">
            <v>4893</v>
          </cell>
          <cell r="H12">
            <v>4004</v>
          </cell>
          <cell r="M12">
            <v>3100</v>
          </cell>
        </row>
        <row r="13">
          <cell r="D13">
            <v>3991</v>
          </cell>
          <cell r="H13">
            <v>3219</v>
          </cell>
          <cell r="M13">
            <v>2171</v>
          </cell>
        </row>
        <row r="14">
          <cell r="D14">
            <v>9429</v>
          </cell>
          <cell r="H14">
            <v>8271</v>
          </cell>
          <cell r="M14">
            <v>6421</v>
          </cell>
        </row>
        <row r="15">
          <cell r="D15">
            <v>2944</v>
          </cell>
          <cell r="H15">
            <v>2513</v>
          </cell>
          <cell r="M15">
            <v>2015</v>
          </cell>
        </row>
        <row r="16">
          <cell r="D16">
            <v>6739</v>
          </cell>
          <cell r="H16">
            <v>5877</v>
          </cell>
          <cell r="M16">
            <v>4662</v>
          </cell>
        </row>
        <row r="17">
          <cell r="D17">
            <v>4971</v>
          </cell>
          <cell r="H17">
            <v>4178</v>
          </cell>
          <cell r="M17">
            <v>3223</v>
          </cell>
        </row>
        <row r="18">
          <cell r="D18">
            <v>7650</v>
          </cell>
          <cell r="H18">
            <v>5563</v>
          </cell>
          <cell r="M18">
            <v>4528</v>
          </cell>
        </row>
        <row r="19">
          <cell r="D19">
            <v>7016</v>
          </cell>
          <cell r="H19">
            <v>5652</v>
          </cell>
          <cell r="M19">
            <v>4102</v>
          </cell>
        </row>
        <row r="20">
          <cell r="D20">
            <v>5751</v>
          </cell>
          <cell r="H20">
            <v>4850</v>
          </cell>
          <cell r="M20">
            <v>4003</v>
          </cell>
        </row>
        <row r="21">
          <cell r="D21">
            <v>9835</v>
          </cell>
          <cell r="H21">
            <v>7678</v>
          </cell>
          <cell r="M21">
            <v>5611</v>
          </cell>
        </row>
        <row r="22">
          <cell r="D22">
            <v>5961</v>
          </cell>
          <cell r="H22">
            <v>5390</v>
          </cell>
          <cell r="M22">
            <v>4235</v>
          </cell>
        </row>
        <row r="23">
          <cell r="D23">
            <v>3588</v>
          </cell>
          <cell r="H23">
            <v>3085</v>
          </cell>
          <cell r="M23">
            <v>2484</v>
          </cell>
        </row>
        <row r="24">
          <cell r="D24">
            <v>4274</v>
          </cell>
          <cell r="H24">
            <v>3810</v>
          </cell>
          <cell r="M24">
            <v>3043</v>
          </cell>
        </row>
        <row r="25">
          <cell r="D25">
            <v>3036</v>
          </cell>
          <cell r="H25">
            <v>2461</v>
          </cell>
          <cell r="M25">
            <v>1513</v>
          </cell>
        </row>
        <row r="26">
          <cell r="D26">
            <v>13432</v>
          </cell>
          <cell r="H26">
            <v>10520</v>
          </cell>
          <cell r="M26">
            <v>8538</v>
          </cell>
        </row>
        <row r="27">
          <cell r="D27">
            <v>6016</v>
          </cell>
          <cell r="H27">
            <v>5268</v>
          </cell>
          <cell r="M27">
            <v>3699</v>
          </cell>
        </row>
        <row r="28">
          <cell r="D28">
            <v>3892</v>
          </cell>
          <cell r="H28">
            <v>3520</v>
          </cell>
          <cell r="M28">
            <v>2493</v>
          </cell>
        </row>
        <row r="29">
          <cell r="D29">
            <v>4974</v>
          </cell>
          <cell r="H29">
            <v>4260</v>
          </cell>
          <cell r="M29">
            <v>3210</v>
          </cell>
        </row>
        <row r="30">
          <cell r="D30">
            <v>2490</v>
          </cell>
          <cell r="H30">
            <v>2225</v>
          </cell>
          <cell r="M30">
            <v>1614</v>
          </cell>
        </row>
        <row r="31">
          <cell r="D31">
            <v>4011</v>
          </cell>
          <cell r="H31">
            <v>3707</v>
          </cell>
          <cell r="M31">
            <v>3094</v>
          </cell>
        </row>
        <row r="32">
          <cell r="D32">
            <v>9010</v>
          </cell>
          <cell r="H32">
            <v>7403</v>
          </cell>
          <cell r="M32">
            <v>5192</v>
          </cell>
        </row>
        <row r="34">
          <cell r="D34">
            <v>157173</v>
          </cell>
          <cell r="H34">
            <v>131035</v>
          </cell>
          <cell r="M34">
            <v>100685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375" style="3" customWidth="1"/>
    <col min="2" max="2" width="30.25390625" style="3" customWidth="1"/>
    <col min="3" max="3" width="8.125" style="3" customWidth="1"/>
    <col min="4" max="4" width="8.375" style="3" customWidth="1"/>
    <col min="5" max="5" width="8.75390625" style="3" customWidth="1"/>
    <col min="6" max="6" width="8.625" style="3" customWidth="1"/>
    <col min="7" max="7" width="7.75390625" style="3" customWidth="1"/>
    <col min="8" max="8" width="8.375" style="3" customWidth="1"/>
    <col min="9" max="9" width="8.75390625" style="3" customWidth="1"/>
    <col min="10" max="10" width="9.375" style="3" customWidth="1"/>
    <col min="11" max="11" width="9.00390625" style="3" customWidth="1"/>
    <col min="12" max="12" width="9.625" style="3" customWidth="1"/>
    <col min="13" max="13" width="9.125" style="3" customWidth="1"/>
    <col min="14" max="14" width="9.75390625" style="3" customWidth="1"/>
    <col min="15" max="16384" width="9.125" style="3" customWidth="1"/>
  </cols>
  <sheetData>
    <row r="1" spans="13:14" ht="12.75">
      <c r="M1" s="13" t="s">
        <v>0</v>
      </c>
      <c r="N1" s="14"/>
    </row>
    <row r="2" spans="1:14" ht="15.75">
      <c r="A2" s="15" t="s">
        <v>103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5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32.25" customHeight="1">
      <c r="A4" s="17" t="s">
        <v>1</v>
      </c>
      <c r="B4" s="18" t="s">
        <v>2</v>
      </c>
      <c r="C4" s="19" t="s">
        <v>3</v>
      </c>
      <c r="D4" s="19"/>
      <c r="E4" s="19"/>
      <c r="F4" s="19" t="s">
        <v>4</v>
      </c>
      <c r="G4" s="19"/>
      <c r="H4" s="19"/>
      <c r="I4" s="19"/>
      <c r="J4" s="19"/>
      <c r="K4" s="20" t="s">
        <v>5</v>
      </c>
      <c r="L4" s="20"/>
      <c r="M4" s="20"/>
      <c r="N4" s="20"/>
    </row>
    <row r="5" spans="1:14" ht="39.75" customHeight="1">
      <c r="A5" s="17"/>
      <c r="B5" s="18"/>
      <c r="C5" s="9">
        <v>2014</v>
      </c>
      <c r="D5" s="4">
        <v>2015</v>
      </c>
      <c r="E5" s="5" t="s">
        <v>6</v>
      </c>
      <c r="F5" s="9">
        <v>2014</v>
      </c>
      <c r="G5" s="6" t="s">
        <v>7</v>
      </c>
      <c r="H5" s="4">
        <v>2015</v>
      </c>
      <c r="I5" s="6" t="s">
        <v>7</v>
      </c>
      <c r="J5" s="5" t="s">
        <v>6</v>
      </c>
      <c r="K5" s="9">
        <v>2014</v>
      </c>
      <c r="L5" s="6" t="s">
        <v>8</v>
      </c>
      <c r="M5" s="4">
        <v>2015</v>
      </c>
      <c r="N5" s="6" t="s">
        <v>8</v>
      </c>
    </row>
    <row r="6" spans="1:14" ht="12.75">
      <c r="A6" s="29" t="s">
        <v>9</v>
      </c>
      <c r="B6" s="30" t="s">
        <v>10</v>
      </c>
      <c r="C6" s="31">
        <v>1</v>
      </c>
      <c r="D6" s="30">
        <v>2</v>
      </c>
      <c r="E6" s="32">
        <v>3</v>
      </c>
      <c r="F6" s="31">
        <v>4</v>
      </c>
      <c r="G6" s="32">
        <v>5</v>
      </c>
      <c r="H6" s="30">
        <v>6</v>
      </c>
      <c r="I6" s="32">
        <v>7</v>
      </c>
      <c r="J6" s="32">
        <v>8</v>
      </c>
      <c r="K6" s="30">
        <v>9</v>
      </c>
      <c r="L6" s="32">
        <v>10</v>
      </c>
      <c r="M6" s="33">
        <v>11</v>
      </c>
      <c r="N6" s="32">
        <v>12</v>
      </c>
    </row>
    <row r="7" spans="1:14" ht="16.5" customHeight="1">
      <c r="A7" s="7">
        <v>1</v>
      </c>
      <c r="B7" s="1" t="s">
        <v>11</v>
      </c>
      <c r="C7" s="12"/>
      <c r="D7" s="10"/>
      <c r="E7" s="11"/>
      <c r="F7" s="12"/>
      <c r="G7" s="11"/>
      <c r="H7" s="10"/>
      <c r="I7" s="11"/>
      <c r="J7" s="11"/>
      <c r="K7" s="12"/>
      <c r="L7" s="11"/>
      <c r="M7" s="10"/>
      <c r="N7" s="11"/>
    </row>
    <row r="8" spans="1:14" ht="15.75">
      <c r="A8" s="7">
        <v>2</v>
      </c>
      <c r="B8" s="1" t="s">
        <v>12</v>
      </c>
      <c r="C8" s="21">
        <f>'[1]2_1_1'!D8</f>
        <v>6113</v>
      </c>
      <c r="D8" s="21">
        <f>'Z2_1'!A3</f>
        <v>5883</v>
      </c>
      <c r="E8" s="25">
        <f aca="true" t="shared" si="0" ref="E8:E34">IF(C8=0," ",D8/C8*100-100)</f>
        <v>-3.762473417307376</v>
      </c>
      <c r="F8" s="21">
        <f>'[1]2_1_1'!H8</f>
        <v>5128</v>
      </c>
      <c r="G8" s="26">
        <f aca="true" t="shared" si="1" ref="G8:G34">F8/C8*100</f>
        <v>83.88679862587928</v>
      </c>
      <c r="H8" s="21">
        <f>'Z2_1'!B3</f>
        <v>4600</v>
      </c>
      <c r="I8" s="26">
        <f aca="true" t="shared" si="2" ref="I8:I34">IF(D8=0,"0",H8/D8*100)</f>
        <v>78.19139894611592</v>
      </c>
      <c r="J8" s="25">
        <f aca="true" t="shared" si="3" ref="J8:J34">IF(F8=0," ",H8/F8*100-100)</f>
        <v>-10.296411856474265</v>
      </c>
      <c r="K8" s="21">
        <f>'[1]2_1_1'!M8</f>
        <v>3912</v>
      </c>
      <c r="L8" s="26">
        <f aca="true" t="shared" si="4" ref="L8:L34">K8/F8*100</f>
        <v>76.28705148205928</v>
      </c>
      <c r="M8" s="21">
        <f>'Z2_1'!C3</f>
        <v>3456</v>
      </c>
      <c r="N8" s="25">
        <f aca="true" t="shared" si="5" ref="N8:N34">IF(H8=0,"0",M8/H8*100)</f>
        <v>75.13043478260869</v>
      </c>
    </row>
    <row r="9" spans="1:14" ht="15.75">
      <c r="A9" s="7">
        <v>3</v>
      </c>
      <c r="B9" s="1" t="s">
        <v>13</v>
      </c>
      <c r="C9" s="21">
        <f>'[1]2_1_1'!D9</f>
        <v>2687</v>
      </c>
      <c r="D9" s="21">
        <f>'Z2_1'!A4</f>
        <v>3007</v>
      </c>
      <c r="E9" s="25">
        <f t="shared" si="0"/>
        <v>11.909192407889833</v>
      </c>
      <c r="F9" s="21">
        <f>'[1]2_1_1'!H9</f>
        <v>2454</v>
      </c>
      <c r="G9" s="26">
        <f t="shared" si="1"/>
        <v>91.3286192780052</v>
      </c>
      <c r="H9" s="21">
        <f>'Z2_1'!B4</f>
        <v>2696</v>
      </c>
      <c r="I9" s="26">
        <f t="shared" si="2"/>
        <v>89.65746591286997</v>
      </c>
      <c r="J9" s="25">
        <f t="shared" si="3"/>
        <v>9.86145069274653</v>
      </c>
      <c r="K9" s="21">
        <f>'[1]2_1_1'!M9</f>
        <v>2030</v>
      </c>
      <c r="L9" s="26">
        <f t="shared" si="4"/>
        <v>82.72208638956805</v>
      </c>
      <c r="M9" s="21">
        <f>'Z2_1'!C4</f>
        <v>2267</v>
      </c>
      <c r="N9" s="25">
        <f t="shared" si="5"/>
        <v>84.08753709198812</v>
      </c>
    </row>
    <row r="10" spans="1:14" ht="15.75">
      <c r="A10" s="7">
        <v>4</v>
      </c>
      <c r="B10" s="1" t="s">
        <v>14</v>
      </c>
      <c r="C10" s="21">
        <f>'[1]2_1_1'!D10</f>
        <v>17756</v>
      </c>
      <c r="D10" s="21">
        <f>'Z2_1'!A5</f>
        <v>17053</v>
      </c>
      <c r="E10" s="25">
        <f t="shared" si="0"/>
        <v>-3.959225050687081</v>
      </c>
      <c r="F10" s="21">
        <f>'[1]2_1_1'!H10</f>
        <v>14498</v>
      </c>
      <c r="G10" s="26">
        <f t="shared" si="1"/>
        <v>81.65127280919125</v>
      </c>
      <c r="H10" s="21">
        <f>'Z2_1'!B5</f>
        <v>13243</v>
      </c>
      <c r="I10" s="26">
        <f t="shared" si="2"/>
        <v>77.6578901073125</v>
      </c>
      <c r="J10" s="25">
        <f t="shared" si="3"/>
        <v>-8.656366395364884</v>
      </c>
      <c r="K10" s="21">
        <f>'[1]2_1_1'!M10</f>
        <v>11272</v>
      </c>
      <c r="L10" s="26">
        <f t="shared" si="4"/>
        <v>77.74865498689475</v>
      </c>
      <c r="M10" s="21">
        <f>'Z2_1'!C5</f>
        <v>10662</v>
      </c>
      <c r="N10" s="25">
        <f t="shared" si="5"/>
        <v>80.51045835535756</v>
      </c>
    </row>
    <row r="11" spans="1:14" ht="15.75">
      <c r="A11" s="7">
        <v>5</v>
      </c>
      <c r="B11" s="1" t="s">
        <v>15</v>
      </c>
      <c r="C11" s="21">
        <f>'[1]2_1_1'!D11</f>
        <v>6714</v>
      </c>
      <c r="D11" s="21">
        <f>'Z2_1'!A6</f>
        <v>9203</v>
      </c>
      <c r="E11" s="25">
        <f t="shared" si="0"/>
        <v>37.07179028894848</v>
      </c>
      <c r="F11" s="21">
        <f>'[1]2_1_1'!H11</f>
        <v>5501</v>
      </c>
      <c r="G11" s="26">
        <f t="shared" si="1"/>
        <v>81.93327375633007</v>
      </c>
      <c r="H11" s="21">
        <f>'Z2_1'!B6</f>
        <v>7024</v>
      </c>
      <c r="I11" s="26">
        <f t="shared" si="2"/>
        <v>76.32293817233511</v>
      </c>
      <c r="J11" s="25">
        <f t="shared" si="3"/>
        <v>27.685875295400834</v>
      </c>
      <c r="K11" s="21">
        <f>'[1]2_1_1'!M11</f>
        <v>4520</v>
      </c>
      <c r="L11" s="26">
        <f t="shared" si="4"/>
        <v>82.1668787493183</v>
      </c>
      <c r="M11" s="21">
        <f>'Z2_1'!C6</f>
        <v>5949</v>
      </c>
      <c r="N11" s="25">
        <f t="shared" si="5"/>
        <v>84.69533029612755</v>
      </c>
    </row>
    <row r="12" spans="1:14" ht="15.75">
      <c r="A12" s="7">
        <v>6</v>
      </c>
      <c r="B12" s="1" t="s">
        <v>16</v>
      </c>
      <c r="C12" s="21">
        <f>'[1]2_1_1'!D12</f>
        <v>4893</v>
      </c>
      <c r="D12" s="21">
        <f>'Z2_1'!A7</f>
        <v>5119</v>
      </c>
      <c r="E12" s="25">
        <f t="shared" si="0"/>
        <v>4.618843245452695</v>
      </c>
      <c r="F12" s="21">
        <f>'[1]2_1_1'!H12</f>
        <v>4004</v>
      </c>
      <c r="G12" s="26">
        <f t="shared" si="1"/>
        <v>81.83118741058655</v>
      </c>
      <c r="H12" s="21">
        <f>'Z2_1'!B7</f>
        <v>3764</v>
      </c>
      <c r="I12" s="26">
        <f t="shared" si="2"/>
        <v>73.52998632545419</v>
      </c>
      <c r="J12" s="25">
        <f t="shared" si="3"/>
        <v>-5.994005994005988</v>
      </c>
      <c r="K12" s="21">
        <f>'[1]2_1_1'!M12</f>
        <v>3100</v>
      </c>
      <c r="L12" s="26">
        <f t="shared" si="4"/>
        <v>77.42257742257742</v>
      </c>
      <c r="M12" s="21">
        <f>'Z2_1'!C7</f>
        <v>3012</v>
      </c>
      <c r="N12" s="25">
        <f t="shared" si="5"/>
        <v>80.02125398512221</v>
      </c>
    </row>
    <row r="13" spans="1:14" ht="15.75">
      <c r="A13" s="7">
        <v>7</v>
      </c>
      <c r="B13" s="1" t="s">
        <v>17</v>
      </c>
      <c r="C13" s="21">
        <f>'[1]2_1_1'!D13</f>
        <v>3991</v>
      </c>
      <c r="D13" s="21">
        <f>'Z2_1'!A8</f>
        <v>3893</v>
      </c>
      <c r="E13" s="25">
        <f t="shared" si="0"/>
        <v>-2.4555249310949705</v>
      </c>
      <c r="F13" s="21">
        <f>'[1]2_1_1'!H13</f>
        <v>3219</v>
      </c>
      <c r="G13" s="26">
        <f t="shared" si="1"/>
        <v>80.65647707341519</v>
      </c>
      <c r="H13" s="21">
        <f>'Z2_1'!B8</f>
        <v>3011</v>
      </c>
      <c r="I13" s="26">
        <f t="shared" si="2"/>
        <v>77.34395068070896</v>
      </c>
      <c r="J13" s="25">
        <f t="shared" si="3"/>
        <v>-6.4616340478409455</v>
      </c>
      <c r="K13" s="21">
        <f>'[1]2_1_1'!M13</f>
        <v>2171</v>
      </c>
      <c r="L13" s="26">
        <f t="shared" si="4"/>
        <v>67.44330537433986</v>
      </c>
      <c r="M13" s="21">
        <f>'Z2_1'!C8</f>
        <v>1958</v>
      </c>
      <c r="N13" s="25">
        <f t="shared" si="5"/>
        <v>65.02822982397875</v>
      </c>
    </row>
    <row r="14" spans="1:14" ht="15.75">
      <c r="A14" s="7">
        <v>8</v>
      </c>
      <c r="B14" s="1" t="s">
        <v>18</v>
      </c>
      <c r="C14" s="21">
        <f>'[1]2_1_1'!D14</f>
        <v>9429</v>
      </c>
      <c r="D14" s="21">
        <f>'Z2_1'!A9</f>
        <v>8933</v>
      </c>
      <c r="E14" s="25">
        <f t="shared" si="0"/>
        <v>-5.2603669530172965</v>
      </c>
      <c r="F14" s="21">
        <f>'[1]2_1_1'!H14</f>
        <v>8271</v>
      </c>
      <c r="G14" s="26">
        <f t="shared" si="1"/>
        <v>87.71874005727013</v>
      </c>
      <c r="H14" s="21">
        <f>'Z2_1'!B9</f>
        <v>7518</v>
      </c>
      <c r="I14" s="26">
        <f t="shared" si="2"/>
        <v>84.15985671107131</v>
      </c>
      <c r="J14" s="25">
        <f t="shared" si="3"/>
        <v>-9.104098657961558</v>
      </c>
      <c r="K14" s="21">
        <f>'[1]2_1_1'!M14</f>
        <v>6421</v>
      </c>
      <c r="L14" s="26">
        <f t="shared" si="4"/>
        <v>77.6326925402007</v>
      </c>
      <c r="M14" s="21">
        <f>'Z2_1'!C9</f>
        <v>5931</v>
      </c>
      <c r="N14" s="25">
        <f t="shared" si="5"/>
        <v>78.89066241021548</v>
      </c>
    </row>
    <row r="15" spans="1:14" ht="15.75">
      <c r="A15" s="7">
        <v>9</v>
      </c>
      <c r="B15" s="1" t="s">
        <v>19</v>
      </c>
      <c r="C15" s="21">
        <f>'[1]2_1_1'!D15</f>
        <v>2944</v>
      </c>
      <c r="D15" s="21">
        <f>'Z2_1'!A10</f>
        <v>2839</v>
      </c>
      <c r="E15" s="25">
        <f t="shared" si="0"/>
        <v>-3.566576086956516</v>
      </c>
      <c r="F15" s="21">
        <f>'[1]2_1_1'!H15</f>
        <v>2513</v>
      </c>
      <c r="G15" s="26">
        <f t="shared" si="1"/>
        <v>85.3600543478261</v>
      </c>
      <c r="H15" s="21">
        <f>'Z2_1'!B10</f>
        <v>2259</v>
      </c>
      <c r="I15" s="26">
        <f t="shared" si="2"/>
        <v>79.57027122226135</v>
      </c>
      <c r="J15" s="25">
        <f t="shared" si="3"/>
        <v>-10.107441305212888</v>
      </c>
      <c r="K15" s="21">
        <f>'[1]2_1_1'!M15</f>
        <v>2015</v>
      </c>
      <c r="L15" s="26">
        <f t="shared" si="4"/>
        <v>80.18304814962195</v>
      </c>
      <c r="M15" s="21">
        <f>'Z2_1'!C10</f>
        <v>1760</v>
      </c>
      <c r="N15" s="25">
        <f t="shared" si="5"/>
        <v>77.91057990261177</v>
      </c>
    </row>
    <row r="16" spans="1:14" ht="15.75">
      <c r="A16" s="7">
        <v>10</v>
      </c>
      <c r="B16" s="1" t="s">
        <v>20</v>
      </c>
      <c r="C16" s="21">
        <f>'[1]2_1_1'!D16</f>
        <v>6739</v>
      </c>
      <c r="D16" s="21">
        <f>'Z2_1'!A11</f>
        <v>6858</v>
      </c>
      <c r="E16" s="25">
        <f t="shared" si="0"/>
        <v>1.7658406291734678</v>
      </c>
      <c r="F16" s="21">
        <f>'[1]2_1_1'!H16</f>
        <v>5877</v>
      </c>
      <c r="G16" s="26">
        <f t="shared" si="1"/>
        <v>87.20878468615521</v>
      </c>
      <c r="H16" s="21">
        <f>'Z2_1'!B11</f>
        <v>5894</v>
      </c>
      <c r="I16" s="26">
        <f t="shared" si="2"/>
        <v>85.94342373869934</v>
      </c>
      <c r="J16" s="25">
        <f t="shared" si="3"/>
        <v>0.2892632295388893</v>
      </c>
      <c r="K16" s="21">
        <f>'[1]2_1_1'!M16</f>
        <v>4662</v>
      </c>
      <c r="L16" s="26">
        <f t="shared" si="4"/>
        <v>79.32618683001532</v>
      </c>
      <c r="M16" s="21">
        <f>'Z2_1'!C11</f>
        <v>4609</v>
      </c>
      <c r="N16" s="25">
        <f t="shared" si="5"/>
        <v>78.19816762809637</v>
      </c>
    </row>
    <row r="17" spans="1:14" ht="15.75">
      <c r="A17" s="7">
        <v>11</v>
      </c>
      <c r="B17" s="1" t="s">
        <v>21</v>
      </c>
      <c r="C17" s="21">
        <f>'[1]2_1_1'!D17</f>
        <v>4971</v>
      </c>
      <c r="D17" s="21">
        <f>'Z2_1'!A12</f>
        <v>4973</v>
      </c>
      <c r="E17" s="25">
        <f t="shared" si="0"/>
        <v>0.04023335345000589</v>
      </c>
      <c r="F17" s="21">
        <f>'[1]2_1_1'!H17</f>
        <v>4178</v>
      </c>
      <c r="G17" s="26">
        <f t="shared" si="1"/>
        <v>84.04747535707101</v>
      </c>
      <c r="H17" s="21">
        <f>'Z2_1'!B12</f>
        <v>3937</v>
      </c>
      <c r="I17" s="26">
        <f t="shared" si="2"/>
        <v>79.16750452443193</v>
      </c>
      <c r="J17" s="25">
        <f t="shared" si="3"/>
        <v>-5.768310196266157</v>
      </c>
      <c r="K17" s="21">
        <f>'[1]2_1_1'!M17</f>
        <v>3223</v>
      </c>
      <c r="L17" s="26">
        <f t="shared" si="4"/>
        <v>77.14217328865486</v>
      </c>
      <c r="M17" s="21">
        <f>'Z2_1'!C12</f>
        <v>3094</v>
      </c>
      <c r="N17" s="25">
        <f t="shared" si="5"/>
        <v>78.58775717551435</v>
      </c>
    </row>
    <row r="18" spans="1:14" ht="15.75">
      <c r="A18" s="7">
        <v>12</v>
      </c>
      <c r="B18" s="1" t="s">
        <v>22</v>
      </c>
      <c r="C18" s="21">
        <f>'[1]2_1_1'!D18</f>
        <v>7650</v>
      </c>
      <c r="D18" s="21">
        <f>'Z2_1'!A13</f>
        <v>3368</v>
      </c>
      <c r="E18" s="25">
        <f t="shared" si="0"/>
        <v>-55.97385620915033</v>
      </c>
      <c r="F18" s="21">
        <f>'[1]2_1_1'!H18</f>
        <v>5563</v>
      </c>
      <c r="G18" s="26">
        <f t="shared" si="1"/>
        <v>72.718954248366</v>
      </c>
      <c r="H18" s="21">
        <f>'Z2_1'!B13</f>
        <v>2591</v>
      </c>
      <c r="I18" s="26">
        <f t="shared" si="2"/>
        <v>76.92992874109264</v>
      </c>
      <c r="J18" s="25">
        <f t="shared" si="3"/>
        <v>-53.42441128887291</v>
      </c>
      <c r="K18" s="21">
        <f>'[1]2_1_1'!M18</f>
        <v>4528</v>
      </c>
      <c r="L18" s="26">
        <f t="shared" si="4"/>
        <v>81.39493079273772</v>
      </c>
      <c r="M18" s="21">
        <f>'Z2_1'!C13</f>
        <v>2238</v>
      </c>
      <c r="N18" s="25">
        <f t="shared" si="5"/>
        <v>86.37591663450405</v>
      </c>
    </row>
    <row r="19" spans="1:14" ht="15.75">
      <c r="A19" s="7">
        <v>13</v>
      </c>
      <c r="B19" s="1" t="s">
        <v>23</v>
      </c>
      <c r="C19" s="21">
        <f>'[1]2_1_1'!D19</f>
        <v>7016</v>
      </c>
      <c r="D19" s="21">
        <f>'Z2_1'!A14</f>
        <v>8061</v>
      </c>
      <c r="E19" s="25">
        <f t="shared" si="0"/>
        <v>14.89452679589509</v>
      </c>
      <c r="F19" s="21">
        <f>'[1]2_1_1'!H19</f>
        <v>5652</v>
      </c>
      <c r="G19" s="26">
        <f t="shared" si="1"/>
        <v>80.5587229190422</v>
      </c>
      <c r="H19" s="21">
        <f>'Z2_1'!B14</f>
        <v>6004</v>
      </c>
      <c r="I19" s="26">
        <f t="shared" si="2"/>
        <v>74.48207418434437</v>
      </c>
      <c r="J19" s="25">
        <f t="shared" si="3"/>
        <v>6.227883934890315</v>
      </c>
      <c r="K19" s="21">
        <f>'[1]2_1_1'!M19</f>
        <v>4102</v>
      </c>
      <c r="L19" s="26">
        <f t="shared" si="4"/>
        <v>72.57607926397736</v>
      </c>
      <c r="M19" s="21">
        <f>'Z2_1'!C14</f>
        <v>4420</v>
      </c>
      <c r="N19" s="25">
        <f t="shared" si="5"/>
        <v>73.61758827448368</v>
      </c>
    </row>
    <row r="20" spans="1:14" ht="15.75">
      <c r="A20" s="7">
        <v>14</v>
      </c>
      <c r="B20" s="1" t="s">
        <v>24</v>
      </c>
      <c r="C20" s="21">
        <f>'[1]2_1_1'!D20</f>
        <v>5751</v>
      </c>
      <c r="D20" s="21">
        <f>'Z2_1'!A15</f>
        <v>5717</v>
      </c>
      <c r="E20" s="25">
        <f t="shared" si="0"/>
        <v>-0.5912015301686608</v>
      </c>
      <c r="F20" s="21">
        <f>'[1]2_1_1'!H20</f>
        <v>4850</v>
      </c>
      <c r="G20" s="26">
        <f t="shared" si="1"/>
        <v>84.33315945053033</v>
      </c>
      <c r="H20" s="21">
        <f>'Z2_1'!B15</f>
        <v>4610</v>
      </c>
      <c r="I20" s="26">
        <f t="shared" si="2"/>
        <v>80.6366975686549</v>
      </c>
      <c r="J20" s="25">
        <f t="shared" si="3"/>
        <v>-4.9484536082474335</v>
      </c>
      <c r="K20" s="21">
        <f>'[1]2_1_1'!M20</f>
        <v>4003</v>
      </c>
      <c r="L20" s="26">
        <f t="shared" si="4"/>
        <v>82.5360824742268</v>
      </c>
      <c r="M20" s="21">
        <f>'Z2_1'!C15</f>
        <v>3809</v>
      </c>
      <c r="N20" s="25">
        <f t="shared" si="5"/>
        <v>82.62472885032538</v>
      </c>
    </row>
    <row r="21" spans="1:14" ht="15.75">
      <c r="A21" s="7">
        <v>15</v>
      </c>
      <c r="B21" s="1" t="s">
        <v>25</v>
      </c>
      <c r="C21" s="21">
        <f>'[1]2_1_1'!D21</f>
        <v>9835</v>
      </c>
      <c r="D21" s="21">
        <f>'Z2_1'!A16</f>
        <v>9328</v>
      </c>
      <c r="E21" s="25">
        <f t="shared" si="0"/>
        <v>-5.1550584646670075</v>
      </c>
      <c r="F21" s="21">
        <f>'[1]2_1_1'!H21</f>
        <v>7678</v>
      </c>
      <c r="G21" s="26">
        <f t="shared" si="1"/>
        <v>78.06812404677174</v>
      </c>
      <c r="H21" s="21">
        <f>'Z2_1'!B16</f>
        <v>6569</v>
      </c>
      <c r="I21" s="26">
        <f t="shared" si="2"/>
        <v>70.42238421955403</v>
      </c>
      <c r="J21" s="25">
        <f t="shared" si="3"/>
        <v>-14.443865589997401</v>
      </c>
      <c r="K21" s="21">
        <f>'[1]2_1_1'!M21</f>
        <v>5611</v>
      </c>
      <c r="L21" s="26">
        <f t="shared" si="4"/>
        <v>73.07892680385517</v>
      </c>
      <c r="M21" s="21">
        <f>'Z2_1'!C16</f>
        <v>4827</v>
      </c>
      <c r="N21" s="25">
        <f t="shared" si="5"/>
        <v>73.48150403409956</v>
      </c>
    </row>
    <row r="22" spans="1:14" ht="15.75">
      <c r="A22" s="7">
        <v>16</v>
      </c>
      <c r="B22" s="1" t="s">
        <v>26</v>
      </c>
      <c r="C22" s="21">
        <f>'[1]2_1_1'!D22</f>
        <v>5961</v>
      </c>
      <c r="D22" s="21">
        <f>'Z2_1'!A17</f>
        <v>6103</v>
      </c>
      <c r="E22" s="25">
        <f t="shared" si="0"/>
        <v>2.382150645864783</v>
      </c>
      <c r="F22" s="21">
        <f>'[1]2_1_1'!H22</f>
        <v>5390</v>
      </c>
      <c r="G22" s="26">
        <f t="shared" si="1"/>
        <v>90.42107029021976</v>
      </c>
      <c r="H22" s="21">
        <f>'Z2_1'!B17</f>
        <v>5281</v>
      </c>
      <c r="I22" s="26">
        <f t="shared" si="2"/>
        <v>86.53121415697198</v>
      </c>
      <c r="J22" s="25">
        <f t="shared" si="3"/>
        <v>-2.0222634508348847</v>
      </c>
      <c r="K22" s="21">
        <f>'[1]2_1_1'!M22</f>
        <v>4235</v>
      </c>
      <c r="L22" s="26">
        <f t="shared" si="4"/>
        <v>78.57142857142857</v>
      </c>
      <c r="M22" s="21">
        <f>'Z2_1'!C17</f>
        <v>4450</v>
      </c>
      <c r="N22" s="25">
        <f t="shared" si="5"/>
        <v>84.26434387426623</v>
      </c>
    </row>
    <row r="23" spans="1:14" ht="15.75">
      <c r="A23" s="7">
        <v>17</v>
      </c>
      <c r="B23" s="1" t="s">
        <v>27</v>
      </c>
      <c r="C23" s="21">
        <f>'[1]2_1_1'!D23</f>
        <v>3588</v>
      </c>
      <c r="D23" s="21">
        <f>'Z2_1'!A18</f>
        <v>3325</v>
      </c>
      <c r="E23" s="25">
        <f t="shared" si="0"/>
        <v>-7.32998885172799</v>
      </c>
      <c r="F23" s="21">
        <f>'[1]2_1_1'!H23</f>
        <v>3085</v>
      </c>
      <c r="G23" s="26">
        <f t="shared" si="1"/>
        <v>85.98104793756967</v>
      </c>
      <c r="H23" s="21">
        <f>'Z2_1'!B18</f>
        <v>2672</v>
      </c>
      <c r="I23" s="26">
        <f t="shared" si="2"/>
        <v>80.3609022556391</v>
      </c>
      <c r="J23" s="25">
        <f t="shared" si="3"/>
        <v>-13.387358184764992</v>
      </c>
      <c r="K23" s="21">
        <f>'[1]2_1_1'!M23</f>
        <v>2484</v>
      </c>
      <c r="L23" s="26">
        <f t="shared" si="4"/>
        <v>80.51863857374391</v>
      </c>
      <c r="M23" s="21">
        <f>'Z2_1'!C18</f>
        <v>2181</v>
      </c>
      <c r="N23" s="25">
        <f t="shared" si="5"/>
        <v>81.62425149700599</v>
      </c>
    </row>
    <row r="24" spans="1:14" ht="15.75">
      <c r="A24" s="7">
        <v>18</v>
      </c>
      <c r="B24" s="1" t="s">
        <v>28</v>
      </c>
      <c r="C24" s="21">
        <f>'[1]2_1_1'!D24</f>
        <v>4274</v>
      </c>
      <c r="D24" s="21">
        <f>'Z2_1'!A19</f>
        <v>4473</v>
      </c>
      <c r="E24" s="25">
        <f t="shared" si="0"/>
        <v>4.656059897051932</v>
      </c>
      <c r="F24" s="21">
        <f>'[1]2_1_1'!H24</f>
        <v>3810</v>
      </c>
      <c r="G24" s="26">
        <f t="shared" si="1"/>
        <v>89.14365933551707</v>
      </c>
      <c r="H24" s="21">
        <f>'Z2_1'!B19</f>
        <v>3737</v>
      </c>
      <c r="I24" s="26">
        <f t="shared" si="2"/>
        <v>83.54571875698636</v>
      </c>
      <c r="J24" s="25">
        <f t="shared" si="3"/>
        <v>-1.9160104986876547</v>
      </c>
      <c r="K24" s="21">
        <f>'[1]2_1_1'!M24</f>
        <v>3043</v>
      </c>
      <c r="L24" s="26">
        <f t="shared" si="4"/>
        <v>79.86876640419948</v>
      </c>
      <c r="M24" s="21">
        <f>'Z2_1'!C19</f>
        <v>2805</v>
      </c>
      <c r="N24" s="25">
        <f t="shared" si="5"/>
        <v>75.06020872357506</v>
      </c>
    </row>
    <row r="25" spans="1:14" ht="15.75">
      <c r="A25" s="7">
        <v>19</v>
      </c>
      <c r="B25" s="1" t="s">
        <v>29</v>
      </c>
      <c r="C25" s="21">
        <f>'[1]2_1_1'!D25</f>
        <v>3036</v>
      </c>
      <c r="D25" s="21">
        <f>'Z2_1'!A20</f>
        <v>3138</v>
      </c>
      <c r="E25" s="25">
        <f t="shared" si="0"/>
        <v>3.359683794466406</v>
      </c>
      <c r="F25" s="21">
        <f>'[1]2_1_1'!H25</f>
        <v>2461</v>
      </c>
      <c r="G25" s="26">
        <f t="shared" si="1"/>
        <v>81.06060606060606</v>
      </c>
      <c r="H25" s="21">
        <f>'Z2_1'!B20</f>
        <v>2389</v>
      </c>
      <c r="I25" s="26">
        <f t="shared" si="2"/>
        <v>76.13129381771829</v>
      </c>
      <c r="J25" s="25">
        <f t="shared" si="3"/>
        <v>-2.9256399837464357</v>
      </c>
      <c r="K25" s="21">
        <f>'[1]2_1_1'!M25</f>
        <v>1513</v>
      </c>
      <c r="L25" s="26">
        <f t="shared" si="4"/>
        <v>61.47907354733848</v>
      </c>
      <c r="M25" s="21">
        <f>'Z2_1'!C20</f>
        <v>1544</v>
      </c>
      <c r="N25" s="25">
        <f t="shared" si="5"/>
        <v>64.62955211385517</v>
      </c>
    </row>
    <row r="26" spans="1:14" ht="15.75">
      <c r="A26" s="7">
        <v>20</v>
      </c>
      <c r="B26" s="1" t="s">
        <v>30</v>
      </c>
      <c r="C26" s="21">
        <f>'[1]2_1_1'!D26</f>
        <v>13432</v>
      </c>
      <c r="D26" s="21">
        <f>'Z2_1'!A21</f>
        <v>12754</v>
      </c>
      <c r="E26" s="25">
        <f t="shared" si="0"/>
        <v>-5.047647409172129</v>
      </c>
      <c r="F26" s="21">
        <f>'[1]2_1_1'!H26</f>
        <v>10520</v>
      </c>
      <c r="G26" s="26">
        <f t="shared" si="1"/>
        <v>78.32042882668256</v>
      </c>
      <c r="H26" s="21">
        <f>'Z2_1'!B21</f>
        <v>9300</v>
      </c>
      <c r="I26" s="26">
        <f t="shared" si="2"/>
        <v>72.91830014113219</v>
      </c>
      <c r="J26" s="25">
        <f t="shared" si="3"/>
        <v>-11.596958174904941</v>
      </c>
      <c r="K26" s="21">
        <f>'[1]2_1_1'!M26</f>
        <v>8538</v>
      </c>
      <c r="L26" s="26">
        <f t="shared" si="4"/>
        <v>81.1596958174905</v>
      </c>
      <c r="M26" s="21">
        <f>'Z2_1'!C21</f>
        <v>7675</v>
      </c>
      <c r="N26" s="25">
        <f t="shared" si="5"/>
        <v>82.52688172043011</v>
      </c>
    </row>
    <row r="27" spans="1:14" ht="15.75">
      <c r="A27" s="7">
        <v>21</v>
      </c>
      <c r="B27" s="1" t="s">
        <v>31</v>
      </c>
      <c r="C27" s="21">
        <f>'[1]2_1_1'!D27</f>
        <v>6016</v>
      </c>
      <c r="D27" s="21">
        <f>'Z2_1'!A22</f>
        <v>5611</v>
      </c>
      <c r="E27" s="25">
        <f t="shared" si="0"/>
        <v>-6.732047872340431</v>
      </c>
      <c r="F27" s="21">
        <f>'[1]2_1_1'!H27</f>
        <v>5268</v>
      </c>
      <c r="G27" s="26">
        <f t="shared" si="1"/>
        <v>87.56648936170212</v>
      </c>
      <c r="H27" s="21">
        <f>'Z2_1'!B22</f>
        <v>4699</v>
      </c>
      <c r="I27" s="26">
        <f t="shared" si="2"/>
        <v>83.746212796293</v>
      </c>
      <c r="J27" s="25">
        <f t="shared" si="3"/>
        <v>-10.801063022019747</v>
      </c>
      <c r="K27" s="21">
        <f>'[1]2_1_1'!M27</f>
        <v>3699</v>
      </c>
      <c r="L27" s="26">
        <f t="shared" si="4"/>
        <v>70.21640091116174</v>
      </c>
      <c r="M27" s="21">
        <f>'Z2_1'!C22</f>
        <v>3380</v>
      </c>
      <c r="N27" s="25">
        <f t="shared" si="5"/>
        <v>71.93019791444988</v>
      </c>
    </row>
    <row r="28" spans="1:14" ht="15.75">
      <c r="A28" s="7">
        <v>22</v>
      </c>
      <c r="B28" s="1" t="s">
        <v>32</v>
      </c>
      <c r="C28" s="21">
        <f>'[1]2_1_1'!D28</f>
        <v>3892</v>
      </c>
      <c r="D28" s="21">
        <f>'Z2_1'!A23</f>
        <v>3889</v>
      </c>
      <c r="E28" s="25">
        <f t="shared" si="0"/>
        <v>-0.07708119218911236</v>
      </c>
      <c r="F28" s="21">
        <f>'[1]2_1_1'!H28</f>
        <v>3520</v>
      </c>
      <c r="G28" s="26">
        <f t="shared" si="1"/>
        <v>90.44193216855088</v>
      </c>
      <c r="H28" s="21">
        <f>'Z2_1'!B23</f>
        <v>3335</v>
      </c>
      <c r="I28" s="26">
        <f t="shared" si="2"/>
        <v>85.75469272306505</v>
      </c>
      <c r="J28" s="25">
        <f t="shared" si="3"/>
        <v>-5.255681818181827</v>
      </c>
      <c r="K28" s="21">
        <f>'[1]2_1_1'!M28</f>
        <v>2493</v>
      </c>
      <c r="L28" s="26">
        <f t="shared" si="4"/>
        <v>70.82386363636364</v>
      </c>
      <c r="M28" s="21">
        <f>'Z2_1'!C23</f>
        <v>2483</v>
      </c>
      <c r="N28" s="25">
        <f t="shared" si="5"/>
        <v>74.4527736131934</v>
      </c>
    </row>
    <row r="29" spans="1:14" ht="15.75">
      <c r="A29" s="7">
        <v>23</v>
      </c>
      <c r="B29" s="1" t="s">
        <v>33</v>
      </c>
      <c r="C29" s="21">
        <f>'[1]2_1_1'!D29</f>
        <v>4974</v>
      </c>
      <c r="D29" s="21">
        <f>'Z2_1'!A24</f>
        <v>4641</v>
      </c>
      <c r="E29" s="25">
        <f t="shared" si="0"/>
        <v>-6.694813027744274</v>
      </c>
      <c r="F29" s="21">
        <f>'[1]2_1_1'!H29</f>
        <v>4260</v>
      </c>
      <c r="G29" s="26">
        <f t="shared" si="1"/>
        <v>85.6453558504222</v>
      </c>
      <c r="H29" s="21">
        <f>'Z2_1'!B24</f>
        <v>3820</v>
      </c>
      <c r="I29" s="26">
        <f t="shared" si="2"/>
        <v>82.30984701572936</v>
      </c>
      <c r="J29" s="25">
        <f t="shared" si="3"/>
        <v>-10.328638497652591</v>
      </c>
      <c r="K29" s="21">
        <f>'[1]2_1_1'!M29</f>
        <v>3210</v>
      </c>
      <c r="L29" s="26">
        <f t="shared" si="4"/>
        <v>75.35211267605634</v>
      </c>
      <c r="M29" s="21">
        <f>'Z2_1'!C24</f>
        <v>2849</v>
      </c>
      <c r="N29" s="25">
        <f t="shared" si="5"/>
        <v>74.58115183246073</v>
      </c>
    </row>
    <row r="30" spans="1:14" ht="15.75">
      <c r="A30" s="7">
        <v>24</v>
      </c>
      <c r="B30" s="1" t="s">
        <v>34</v>
      </c>
      <c r="C30" s="21">
        <f>'[1]2_1_1'!D30</f>
        <v>2490</v>
      </c>
      <c r="D30" s="21">
        <f>'Z2_1'!A25</f>
        <v>2298</v>
      </c>
      <c r="E30" s="25">
        <f t="shared" si="0"/>
        <v>-7.7108433734939865</v>
      </c>
      <c r="F30" s="21">
        <f>'[1]2_1_1'!H30</f>
        <v>2225</v>
      </c>
      <c r="G30" s="26">
        <f t="shared" si="1"/>
        <v>89.35742971887551</v>
      </c>
      <c r="H30" s="21">
        <f>'Z2_1'!B25</f>
        <v>2019</v>
      </c>
      <c r="I30" s="26">
        <f t="shared" si="2"/>
        <v>87.85900783289817</v>
      </c>
      <c r="J30" s="25">
        <f t="shared" si="3"/>
        <v>-9.258426966292134</v>
      </c>
      <c r="K30" s="21">
        <f>'[1]2_1_1'!M30</f>
        <v>1614</v>
      </c>
      <c r="L30" s="26">
        <f t="shared" si="4"/>
        <v>72.53932584269663</v>
      </c>
      <c r="M30" s="21">
        <f>'Z2_1'!C25</f>
        <v>1485</v>
      </c>
      <c r="N30" s="25">
        <f t="shared" si="5"/>
        <v>73.55126300148589</v>
      </c>
    </row>
    <row r="31" spans="1:14" ht="15.75">
      <c r="A31" s="7">
        <v>25</v>
      </c>
      <c r="B31" s="1" t="s">
        <v>35</v>
      </c>
      <c r="C31" s="21">
        <f>'[1]2_1_1'!D31</f>
        <v>4011</v>
      </c>
      <c r="D31" s="21">
        <f>'Z2_1'!A26</f>
        <v>3922</v>
      </c>
      <c r="E31" s="25">
        <f t="shared" si="0"/>
        <v>-2.218898030416355</v>
      </c>
      <c r="F31" s="21">
        <f>'[1]2_1_1'!H31</f>
        <v>3707</v>
      </c>
      <c r="G31" s="26">
        <f t="shared" si="1"/>
        <v>92.42084268262278</v>
      </c>
      <c r="H31" s="21">
        <f>'Z2_1'!B26</f>
        <v>3543</v>
      </c>
      <c r="I31" s="26">
        <f t="shared" si="2"/>
        <v>90.33656297807241</v>
      </c>
      <c r="J31" s="25">
        <f t="shared" si="3"/>
        <v>-4.424062584299975</v>
      </c>
      <c r="K31" s="21">
        <f>'[1]2_1_1'!M31</f>
        <v>3094</v>
      </c>
      <c r="L31" s="26">
        <f t="shared" si="4"/>
        <v>83.46371729161046</v>
      </c>
      <c r="M31" s="21">
        <f>'Z2_1'!C26</f>
        <v>3009</v>
      </c>
      <c r="N31" s="25">
        <f t="shared" si="5"/>
        <v>84.92802709568163</v>
      </c>
    </row>
    <row r="32" spans="1:14" ht="15.75">
      <c r="A32" s="7">
        <v>26</v>
      </c>
      <c r="B32" s="1" t="s">
        <v>36</v>
      </c>
      <c r="C32" s="21">
        <f>'[1]2_1_1'!D32</f>
        <v>9010</v>
      </c>
      <c r="D32" s="21">
        <f>'Z2_1'!A27</f>
        <v>10284</v>
      </c>
      <c r="E32" s="25">
        <f t="shared" si="0"/>
        <v>14.139844617092123</v>
      </c>
      <c r="F32" s="21">
        <f>'[1]2_1_1'!H32</f>
        <v>7403</v>
      </c>
      <c r="G32" s="26">
        <f t="shared" si="1"/>
        <v>82.16426193118757</v>
      </c>
      <c r="H32" s="21">
        <f>'Z2_1'!B27</f>
        <v>7745</v>
      </c>
      <c r="I32" s="26">
        <f t="shared" si="2"/>
        <v>75.31116297160638</v>
      </c>
      <c r="J32" s="25">
        <f t="shared" si="3"/>
        <v>4.619748750506545</v>
      </c>
      <c r="K32" s="21">
        <f>'[1]2_1_1'!M32</f>
        <v>5192</v>
      </c>
      <c r="L32" s="26">
        <f t="shared" si="4"/>
        <v>70.1337295690936</v>
      </c>
      <c r="M32" s="21">
        <f>'Z2_1'!C27</f>
        <v>5198</v>
      </c>
      <c r="N32" s="25">
        <f t="shared" si="5"/>
        <v>67.11426726920594</v>
      </c>
    </row>
    <row r="33" spans="1:14" ht="15.75">
      <c r="A33" s="7">
        <v>27</v>
      </c>
      <c r="B33" s="1" t="s">
        <v>37</v>
      </c>
      <c r="C33" s="21"/>
      <c r="D33" s="21"/>
      <c r="E33" s="25"/>
      <c r="F33" s="21"/>
      <c r="G33" s="26"/>
      <c r="H33" s="21"/>
      <c r="I33" s="26"/>
      <c r="J33" s="25"/>
      <c r="K33" s="21"/>
      <c r="L33" s="26"/>
      <c r="M33" s="21"/>
      <c r="N33" s="25"/>
    </row>
    <row r="34" spans="1:14" ht="12.75">
      <c r="A34" s="22"/>
      <c r="B34" s="24" t="s">
        <v>38</v>
      </c>
      <c r="C34" s="23">
        <f>'[1]2_1_1'!D34</f>
        <v>157173</v>
      </c>
      <c r="D34" s="23">
        <f>SUM(D7:D33)</f>
        <v>154673</v>
      </c>
      <c r="E34" s="27">
        <f t="shared" si="0"/>
        <v>-1.590603984144849</v>
      </c>
      <c r="F34" s="23">
        <f>'[1]2_1_1'!H34</f>
        <v>131035</v>
      </c>
      <c r="G34" s="28">
        <f t="shared" si="1"/>
        <v>83.36991722496867</v>
      </c>
      <c r="H34" s="23">
        <f>SUM(H7:H33)</f>
        <v>122260</v>
      </c>
      <c r="I34" s="28">
        <f t="shared" si="2"/>
        <v>79.04417707033548</v>
      </c>
      <c r="J34" s="27">
        <f t="shared" si="3"/>
        <v>-6.696684092036477</v>
      </c>
      <c r="K34" s="23">
        <f>'[1]2_1_1'!M34</f>
        <v>100685</v>
      </c>
      <c r="L34" s="28">
        <f t="shared" si="4"/>
        <v>76.83824932270005</v>
      </c>
      <c r="M34" s="23">
        <f>SUM(M7:M33)</f>
        <v>95051</v>
      </c>
      <c r="N34" s="27">
        <f t="shared" si="5"/>
        <v>77.74496973662686</v>
      </c>
    </row>
    <row r="35" ht="12.75">
      <c r="B35" s="3" t="s">
        <v>39</v>
      </c>
    </row>
    <row r="36" spans="2:6" ht="12.75">
      <c r="B36" s="3" t="s">
        <v>40</v>
      </c>
      <c r="F36" s="8"/>
    </row>
    <row r="37" ht="12.75">
      <c r="K37" s="8"/>
    </row>
    <row r="38" ht="12.75">
      <c r="C38" s="8"/>
    </row>
  </sheetData>
  <sheetProtection/>
  <mergeCells count="8">
    <mergeCell ref="M1:N1"/>
    <mergeCell ref="A2:N2"/>
    <mergeCell ref="A3:N3"/>
    <mergeCell ref="A4:A5"/>
    <mergeCell ref="B4:B5"/>
    <mergeCell ref="C4:E4"/>
    <mergeCell ref="F4:J4"/>
    <mergeCell ref="K4:N4"/>
  </mergeCells>
  <printOptions/>
  <pageMargins left="0.7480314960629921" right="0.15748031496062992" top="0.1968503937007874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 s="2" t="s">
        <v>41</v>
      </c>
      <c r="B1" s="2" t="s">
        <v>42</v>
      </c>
      <c r="C1" s="2" t="s">
        <v>43</v>
      </c>
      <c r="D1" s="2" t="s">
        <v>44</v>
      </c>
      <c r="E1" s="2" t="s">
        <v>45</v>
      </c>
      <c r="F1" s="2" t="s">
        <v>46</v>
      </c>
      <c r="G1" s="2" t="s">
        <v>47</v>
      </c>
      <c r="H1" s="2" t="s">
        <v>48</v>
      </c>
      <c r="I1" s="2"/>
      <c r="J1" s="2"/>
      <c r="K1" s="2"/>
      <c r="L1" s="2"/>
    </row>
    <row r="2" spans="1:8" ht="12.75">
      <c r="A2" s="2">
        <v>0</v>
      </c>
      <c r="B2" s="2">
        <v>0</v>
      </c>
      <c r="C2" s="2">
        <v>0</v>
      </c>
      <c r="F2" s="2" t="s">
        <v>49</v>
      </c>
      <c r="G2" s="2"/>
      <c r="H2" s="2" t="s">
        <v>50</v>
      </c>
    </row>
    <row r="3" spans="1:8" ht="12.75">
      <c r="A3" s="2">
        <v>5883</v>
      </c>
      <c r="B3" s="2">
        <v>4600</v>
      </c>
      <c r="C3" s="2">
        <v>3456</v>
      </c>
      <c r="F3" s="2" t="s">
        <v>51</v>
      </c>
      <c r="G3" s="2"/>
      <c r="H3" s="2" t="s">
        <v>52</v>
      </c>
    </row>
    <row r="4" spans="1:8" ht="12.75">
      <c r="A4" s="2">
        <v>3007</v>
      </c>
      <c r="B4" s="2">
        <v>2696</v>
      </c>
      <c r="C4" s="2">
        <v>2267</v>
      </c>
      <c r="F4" s="2" t="s">
        <v>53</v>
      </c>
      <c r="G4" s="2"/>
      <c r="H4" s="2" t="s">
        <v>54</v>
      </c>
    </row>
    <row r="5" spans="1:8" ht="12.75">
      <c r="A5" s="2">
        <v>17053</v>
      </c>
      <c r="B5" s="2">
        <v>13243</v>
      </c>
      <c r="C5" s="2">
        <v>10662</v>
      </c>
      <c r="F5" s="2" t="s">
        <v>55</v>
      </c>
      <c r="G5" s="2"/>
      <c r="H5" s="2" t="s">
        <v>56</v>
      </c>
    </row>
    <row r="6" spans="1:8" ht="12.75">
      <c r="A6" s="2">
        <v>9203</v>
      </c>
      <c r="B6" s="2">
        <v>7024</v>
      </c>
      <c r="C6" s="2">
        <v>5949</v>
      </c>
      <c r="F6" s="2" t="s">
        <v>57</v>
      </c>
      <c r="G6" s="2"/>
      <c r="H6" s="2" t="s">
        <v>58</v>
      </c>
    </row>
    <row r="7" spans="1:8" ht="12.75">
      <c r="A7" s="2">
        <v>5119</v>
      </c>
      <c r="B7" s="2">
        <v>3764</v>
      </c>
      <c r="C7" s="2">
        <v>3012</v>
      </c>
      <c r="F7" s="2" t="s">
        <v>59</v>
      </c>
      <c r="G7" s="2"/>
      <c r="H7" s="2" t="s">
        <v>60</v>
      </c>
    </row>
    <row r="8" spans="1:8" ht="12.75">
      <c r="A8" s="2">
        <v>3893</v>
      </c>
      <c r="B8" s="2">
        <v>3011</v>
      </c>
      <c r="C8" s="2">
        <v>1958</v>
      </c>
      <c r="F8" s="2" t="s">
        <v>61</v>
      </c>
      <c r="G8" s="2"/>
      <c r="H8" s="2" t="s">
        <v>62</v>
      </c>
    </row>
    <row r="9" spans="1:8" ht="12.75">
      <c r="A9" s="2">
        <v>8933</v>
      </c>
      <c r="B9" s="2">
        <v>7518</v>
      </c>
      <c r="C9" s="2">
        <v>5931</v>
      </c>
      <c r="F9" s="2" t="s">
        <v>63</v>
      </c>
      <c r="G9" s="2"/>
      <c r="H9" s="2" t="s">
        <v>64</v>
      </c>
    </row>
    <row r="10" spans="1:8" ht="12.75">
      <c r="A10" s="2">
        <v>2839</v>
      </c>
      <c r="B10" s="2">
        <v>2259</v>
      </c>
      <c r="C10" s="2">
        <v>1760</v>
      </c>
      <c r="F10" s="2" t="s">
        <v>65</v>
      </c>
      <c r="G10" s="2"/>
      <c r="H10" s="2" t="s">
        <v>66</v>
      </c>
    </row>
    <row r="11" spans="1:8" ht="12.75">
      <c r="A11" s="2">
        <v>6858</v>
      </c>
      <c r="B11" s="2">
        <v>5894</v>
      </c>
      <c r="C11" s="2">
        <v>4609</v>
      </c>
      <c r="F11" s="2" t="s">
        <v>67</v>
      </c>
      <c r="G11" s="2"/>
      <c r="H11" s="2" t="s">
        <v>68</v>
      </c>
    </row>
    <row r="12" spans="1:8" ht="12.75">
      <c r="A12" s="2">
        <v>4973</v>
      </c>
      <c r="B12" s="2">
        <v>3937</v>
      </c>
      <c r="C12" s="2">
        <v>3094</v>
      </c>
      <c r="F12" s="2" t="s">
        <v>69</v>
      </c>
      <c r="G12" s="2"/>
      <c r="H12" s="2" t="s">
        <v>70</v>
      </c>
    </row>
    <row r="13" spans="1:8" ht="12.75">
      <c r="A13" s="2">
        <v>3368</v>
      </c>
      <c r="B13" s="2">
        <v>2591</v>
      </c>
      <c r="C13" s="2">
        <v>2238</v>
      </c>
      <c r="F13" s="2" t="s">
        <v>71</v>
      </c>
      <c r="G13" s="2"/>
      <c r="H13" s="2" t="s">
        <v>72</v>
      </c>
    </row>
    <row r="14" spans="1:8" ht="12.75">
      <c r="A14" s="2">
        <v>8061</v>
      </c>
      <c r="B14" s="2">
        <v>6004</v>
      </c>
      <c r="C14" s="2">
        <v>4420</v>
      </c>
      <c r="F14" s="2" t="s">
        <v>73</v>
      </c>
      <c r="G14" s="2"/>
      <c r="H14" s="2" t="s">
        <v>74</v>
      </c>
    </row>
    <row r="15" spans="1:8" ht="12.75">
      <c r="A15" s="2">
        <v>5717</v>
      </c>
      <c r="B15" s="2">
        <v>4610</v>
      </c>
      <c r="C15" s="2">
        <v>3809</v>
      </c>
      <c r="F15" s="2" t="s">
        <v>75</v>
      </c>
      <c r="G15" s="2"/>
      <c r="H15" s="2" t="s">
        <v>76</v>
      </c>
    </row>
    <row r="16" spans="1:8" ht="12.75">
      <c r="A16" s="2">
        <v>9328</v>
      </c>
      <c r="B16" s="2">
        <v>6569</v>
      </c>
      <c r="C16" s="2">
        <v>4827</v>
      </c>
      <c r="F16" s="2" t="s">
        <v>77</v>
      </c>
      <c r="G16" s="2"/>
      <c r="H16" s="2" t="s">
        <v>78</v>
      </c>
    </row>
    <row r="17" spans="1:8" ht="12.75">
      <c r="A17" s="2">
        <v>6103</v>
      </c>
      <c r="B17" s="2">
        <v>5281</v>
      </c>
      <c r="C17" s="2">
        <v>4450</v>
      </c>
      <c r="F17" s="2" t="s">
        <v>79</v>
      </c>
      <c r="G17" s="2"/>
      <c r="H17" s="2" t="s">
        <v>80</v>
      </c>
    </row>
    <row r="18" spans="1:8" ht="12.75">
      <c r="A18" s="2">
        <v>3325</v>
      </c>
      <c r="B18" s="2">
        <v>2672</v>
      </c>
      <c r="C18" s="2">
        <v>2181</v>
      </c>
      <c r="F18" s="2" t="s">
        <v>81</v>
      </c>
      <c r="G18" s="2"/>
      <c r="H18" s="2" t="s">
        <v>82</v>
      </c>
    </row>
    <row r="19" spans="1:8" ht="12.75">
      <c r="A19" s="2">
        <v>4473</v>
      </c>
      <c r="B19" s="2">
        <v>3737</v>
      </c>
      <c r="C19" s="2">
        <v>2805</v>
      </c>
      <c r="F19" s="2" t="s">
        <v>83</v>
      </c>
      <c r="G19" s="2"/>
      <c r="H19" s="2" t="s">
        <v>84</v>
      </c>
    </row>
    <row r="20" spans="1:8" ht="12.75">
      <c r="A20" s="2">
        <v>3138</v>
      </c>
      <c r="B20" s="2">
        <v>2389</v>
      </c>
      <c r="C20" s="2">
        <v>1544</v>
      </c>
      <c r="F20" s="2" t="s">
        <v>85</v>
      </c>
      <c r="G20" s="2"/>
      <c r="H20" s="2" t="s">
        <v>86</v>
      </c>
    </row>
    <row r="21" spans="1:8" ht="12.75">
      <c r="A21" s="2">
        <v>12754</v>
      </c>
      <c r="B21" s="2">
        <v>9300</v>
      </c>
      <c r="C21" s="2">
        <v>7675</v>
      </c>
      <c r="F21" s="2" t="s">
        <v>87</v>
      </c>
      <c r="G21" s="2"/>
      <c r="H21" s="2" t="s">
        <v>88</v>
      </c>
    </row>
    <row r="22" spans="1:8" ht="12.75">
      <c r="A22" s="2">
        <v>5611</v>
      </c>
      <c r="B22" s="2">
        <v>4699</v>
      </c>
      <c r="C22" s="2">
        <v>3380</v>
      </c>
      <c r="F22" s="2" t="s">
        <v>89</v>
      </c>
      <c r="G22" s="2"/>
      <c r="H22" s="2" t="s">
        <v>90</v>
      </c>
    </row>
    <row r="23" spans="1:8" ht="12.75">
      <c r="A23" s="2">
        <v>3889</v>
      </c>
      <c r="B23" s="2">
        <v>3335</v>
      </c>
      <c r="C23" s="2">
        <v>2483</v>
      </c>
      <c r="F23" s="2" t="s">
        <v>91</v>
      </c>
      <c r="G23" s="2"/>
      <c r="H23" s="2" t="s">
        <v>92</v>
      </c>
    </row>
    <row r="24" spans="1:8" ht="12.75">
      <c r="A24" s="2">
        <v>4641</v>
      </c>
      <c r="B24" s="2">
        <v>3820</v>
      </c>
      <c r="C24" s="2">
        <v>2849</v>
      </c>
      <c r="F24" s="2" t="s">
        <v>93</v>
      </c>
      <c r="G24" s="2"/>
      <c r="H24" s="2" t="s">
        <v>94</v>
      </c>
    </row>
    <row r="25" spans="1:8" ht="12.75">
      <c r="A25" s="2">
        <v>2298</v>
      </c>
      <c r="B25" s="2">
        <v>2019</v>
      </c>
      <c r="C25" s="2">
        <v>1485</v>
      </c>
      <c r="F25" s="2" t="s">
        <v>95</v>
      </c>
      <c r="G25" s="2"/>
      <c r="H25" s="2" t="s">
        <v>96</v>
      </c>
    </row>
    <row r="26" spans="1:8" ht="12.75">
      <c r="A26" s="2">
        <v>3922</v>
      </c>
      <c r="B26" s="2">
        <v>3543</v>
      </c>
      <c r="C26" s="2">
        <v>3009</v>
      </c>
      <c r="F26" s="2" t="s">
        <v>97</v>
      </c>
      <c r="G26" s="2"/>
      <c r="H26" s="2" t="s">
        <v>98</v>
      </c>
    </row>
    <row r="27" spans="1:8" ht="12.75">
      <c r="A27" s="2">
        <v>10284</v>
      </c>
      <c r="B27" s="2">
        <v>7745</v>
      </c>
      <c r="C27" s="2">
        <v>5198</v>
      </c>
      <c r="F27" s="2" t="s">
        <v>99</v>
      </c>
      <c r="G27" s="2"/>
      <c r="H27" s="2" t="s">
        <v>100</v>
      </c>
    </row>
    <row r="28" spans="1:8" ht="12.75">
      <c r="A28" s="2">
        <v>0</v>
      </c>
      <c r="B28" s="2">
        <v>0</v>
      </c>
      <c r="C28" s="2">
        <v>0</v>
      </c>
      <c r="F28" s="2" t="s">
        <v>101</v>
      </c>
      <c r="G28" s="2"/>
      <c r="H28" s="2" t="s">
        <v>102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2016-03-02T15:21:23Z</cp:lastPrinted>
  <dcterms:created xsi:type="dcterms:W3CDTF">2011-07-25T06:48:37Z</dcterms:created>
  <dcterms:modified xsi:type="dcterms:W3CDTF">2016-03-02T15:21:25Z</dcterms:modified>
  <cp:category/>
  <cp:version/>
  <cp:contentType/>
  <cp:contentStatus/>
</cp:coreProperties>
</file>