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2" sheetId="1" r:id="rId1"/>
  </sheets>
  <definedNames>
    <definedName name="Z1_2">#REF!</definedName>
    <definedName name="_xlnm.Print_Area" localSheetId="0">'1_2'!$A$1:$L$36</definedName>
  </definedNames>
  <calcPr calcMode="manual" fullCalcOnLoad="1"/>
</workbook>
</file>

<file path=xl/sharedStrings.xml><?xml version="1.0" encoding="utf-8"?>
<sst xmlns="http://schemas.openxmlformats.org/spreadsheetml/2006/main" count="47" uniqueCount="44">
  <si>
    <t>Таблиця 1.2</t>
  </si>
  <si>
    <t>Надходження справ та матеріалів до апеляційних загальних судів</t>
  </si>
  <si>
    <t>№ з/п</t>
  </si>
  <si>
    <t>Область
(регіон)</t>
  </si>
  <si>
    <t>Усього</t>
  </si>
  <si>
    <t>Динаміка
%</t>
  </si>
  <si>
    <t xml:space="preserve">кримі-нальних </t>
  </si>
  <si>
    <t>адміністра-тивних</t>
  </si>
  <si>
    <t xml:space="preserve">цивільних </t>
  </si>
  <si>
    <t>криміналь-них  за ново-виявленими обставинами</t>
  </si>
  <si>
    <t>адміністративних за ново-виявленими обставинами</t>
  </si>
  <si>
    <t>цивільних за ново-виявленими обставинами</t>
  </si>
  <si>
    <t>справ про адміністра-тивні право-порушення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</si>
  <si>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</si>
  <si>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</si>
  <si>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</si>
  <si>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</si>
  <si>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</si>
  <si>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</si>
  <si>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</si>
  <si>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</si>
  <si>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</si>
  <si>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</si>
  <si>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</si>
  <si>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</si>
  <si>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</si>
  <si>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</si>
  <si>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</si>
  <si>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</si>
  <si>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</si>
  <si>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</si>
  <si>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</si>
  <si>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</si>
  <si>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</si>
  <si>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</si>
  <si>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</si>
  <si>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</si>
  <si>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</si>
  <si>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</si>
  <si>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</si>
  <si>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</si>
  <si>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</si>
  <si>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2017 рік</t>
  </si>
  <si>
    <t>2016 рік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</si>
</sst>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5">
    <font>
      <sz val="10"/>
      <name val="Arial Cyr"/>
      <family val="0"/>
    </font>
    <font>
      <b/>
      <sz val="12"/>
      <name val="Times New Roman"/>
      <family val="1"/>
    </font>
    <font>
      <sz val="10"/>
      <name val="Arial"/>
      <family val="2"/>
    </font>
    <font>
      <sz val="8.5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52" applyFont="1" applyFill="1" applyAlignment="1">
      <alignment horizontal="center"/>
      <protection/>
    </xf>
    <xf numFmtId="0" fontId="4" fillId="0" borderId="0" xfId="52" applyFont="1" applyFill="1">
      <alignment/>
      <protection/>
    </xf>
    <xf numFmtId="0" fontId="6" fillId="0" borderId="0" xfId="52" applyFont="1" applyFill="1">
      <alignment/>
      <protection/>
    </xf>
    <xf numFmtId="0" fontId="8" fillId="0" borderId="0" xfId="52" applyFont="1" applyFill="1" applyAlignment="1">
      <alignment horizontal="center"/>
      <protection/>
    </xf>
    <xf numFmtId="0" fontId="8" fillId="0" borderId="0" xfId="52" applyFont="1" applyFill="1">
      <alignment/>
      <protection/>
    </xf>
    <xf numFmtId="0" fontId="4" fillId="0" borderId="0" xfId="52" applyFont="1" applyFill="1" applyBorder="1" applyAlignment="1">
      <alignment horizontal="center"/>
      <protection/>
    </xf>
    <xf numFmtId="0" fontId="4" fillId="0" borderId="0" xfId="52" applyFont="1" applyFill="1" applyBorder="1">
      <alignment/>
      <protection/>
    </xf>
    <xf numFmtId="0" fontId="4" fillId="0" borderId="0" xfId="52" applyFont="1" applyFill="1" applyAlignment="1">
      <alignment horizontal="center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3" fillId="0" borderId="0" xfId="52" applyFont="1" applyFill="1" applyAlignment="1">
      <alignment/>
      <protection/>
    </xf>
    <xf numFmtId="0" fontId="4" fillId="0" borderId="10" xfId="52" applyFont="1" applyFill="1" applyBorder="1" applyAlignment="1">
      <alignment horizontal="center" vertical="center"/>
      <protection/>
    </xf>
    <xf numFmtId="0" fontId="3" fillId="0" borderId="0" xfId="52" applyFont="1" applyFill="1" applyAlignment="1">
      <alignment horizontal="right"/>
      <protection/>
    </xf>
    <xf numFmtId="0" fontId="4" fillId="0" borderId="11" xfId="52" applyFont="1" applyFill="1" applyBorder="1" applyAlignment="1">
      <alignment horizontal="center" vertical="center" wrapText="1"/>
      <protection/>
    </xf>
    <xf numFmtId="0" fontId="7" fillId="33" borderId="11" xfId="0" applyFont="1" applyFill="1" applyBorder="1" applyAlignment="1">
      <alignment horizontal="center" vertical="center" wrapText="1"/>
    </xf>
    <xf numFmtId="0" fontId="9" fillId="0" borderId="10" xfId="52" applyFont="1" applyFill="1" applyBorder="1" applyAlignment="1">
      <alignment vertical="center"/>
      <protection/>
    </xf>
    <xf numFmtId="0" fontId="6" fillId="0" borderId="0" xfId="52" applyFont="1" applyFill="1" applyAlignment="1">
      <alignment horizontal="right"/>
      <protection/>
    </xf>
    <xf numFmtId="0" fontId="7" fillId="0" borderId="0" xfId="52" applyFont="1" applyFill="1">
      <alignment/>
      <protection/>
    </xf>
    <xf numFmtId="0" fontId="4" fillId="0" borderId="0" xfId="52" applyFont="1" applyFill="1" applyAlignment="1">
      <alignment wrapText="1"/>
      <protection/>
    </xf>
    <xf numFmtId="3" fontId="4" fillId="0" borderId="10" xfId="52" applyNumberFormat="1" applyFont="1" applyFill="1" applyBorder="1" applyAlignment="1">
      <alignment vertical="center"/>
      <protection/>
    </xf>
    <xf numFmtId="3" fontId="4" fillId="0" borderId="10" xfId="52" applyNumberFormat="1" applyFont="1" applyFill="1" applyBorder="1" applyAlignment="1">
      <alignment vertical="center" wrapText="1"/>
      <protection/>
    </xf>
    <xf numFmtId="0" fontId="4" fillId="34" borderId="10" xfId="52" applyFont="1" applyFill="1" applyBorder="1" applyAlignment="1">
      <alignment horizontal="center" vertical="center"/>
      <protection/>
    </xf>
    <xf numFmtId="0" fontId="5" fillId="34" borderId="10" xfId="52" applyFont="1" applyFill="1" applyBorder="1" applyAlignment="1">
      <alignment vertical="center"/>
      <protection/>
    </xf>
    <xf numFmtId="0" fontId="10" fillId="34" borderId="10" xfId="52" applyFont="1" applyFill="1" applyBorder="1" applyAlignment="1">
      <alignment vertical="center"/>
      <protection/>
    </xf>
    <xf numFmtId="3" fontId="5" fillId="34" borderId="10" xfId="52" applyNumberFormat="1" applyFont="1" applyFill="1" applyBorder="1" applyAlignment="1" applyProtection="1">
      <alignment vertical="center"/>
      <protection locked="0"/>
    </xf>
    <xf numFmtId="3" fontId="5" fillId="34" borderId="10" xfId="52" applyNumberFormat="1" applyFont="1" applyFill="1" applyBorder="1" applyAlignment="1">
      <alignment vertical="center"/>
      <protection/>
    </xf>
    <xf numFmtId="0" fontId="1" fillId="0" borderId="0" xfId="52" applyFont="1" applyFill="1" applyAlignment="1">
      <alignment vertical="center"/>
      <protection/>
    </xf>
    <xf numFmtId="173" fontId="4" fillId="34" borderId="10" xfId="52" applyNumberFormat="1" applyFont="1" applyFill="1" applyBorder="1" applyAlignment="1">
      <alignment horizontal="right" vertical="center"/>
      <protection/>
    </xf>
    <xf numFmtId="173" fontId="5" fillId="34" borderId="10" xfId="52" applyNumberFormat="1" applyFont="1" applyFill="1" applyBorder="1" applyAlignment="1">
      <alignment horizontal="right" vertical="center"/>
      <protection/>
    </xf>
    <xf numFmtId="0" fontId="9" fillId="34" borderId="11" xfId="52" applyFont="1" applyFill="1" applyBorder="1" applyAlignment="1">
      <alignment horizontal="center" vertical="center" wrapText="1"/>
      <protection/>
    </xf>
    <xf numFmtId="0" fontId="9" fillId="34" borderId="12" xfId="52" applyFont="1" applyFill="1" applyBorder="1" applyAlignment="1">
      <alignment horizontal="center" vertical="center" wrapText="1"/>
      <protection/>
    </xf>
    <xf numFmtId="0" fontId="3" fillId="0" borderId="0" xfId="52" applyFont="1" applyFill="1" applyAlignment="1">
      <alignment horizontal="right"/>
      <protection/>
    </xf>
    <xf numFmtId="0" fontId="4" fillId="0" borderId="10" xfId="52" applyFont="1" applyFill="1" applyBorder="1" applyAlignment="1">
      <alignment horizontal="center" vertical="center" textRotation="90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1" fillId="0" borderId="13" xfId="52" applyFont="1" applyFill="1" applyBorder="1" applyAlignment="1">
      <alignment horizontal="center" vertical="center" wrapText="1"/>
      <protection/>
    </xf>
    <xf numFmtId="0" fontId="1" fillId="0" borderId="14" xfId="52" applyFont="1" applyFill="1" applyBorder="1" applyAlignment="1">
      <alignment horizontal="center" vertical="center" wrapText="1"/>
      <protection/>
    </xf>
    <xf numFmtId="0" fontId="1" fillId="0" borderId="0" xfId="52" applyFont="1" applyFill="1" applyAlignment="1">
      <alignment horizontal="center"/>
      <protection/>
    </xf>
    <xf numFmtId="0" fontId="1" fillId="0" borderId="0" xfId="52" applyFont="1" applyFill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РТ.10,11,12_200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PageLayoutView="0" workbookViewId="0" topLeftCell="A1">
      <selection activeCell="A3" sqref="A3:L3"/>
    </sheetView>
  </sheetViews>
  <sheetFormatPr defaultColWidth="9.00390625" defaultRowHeight="12.75"/>
  <cols>
    <col min="1" max="1" width="4.875" style="8" customWidth="1"/>
    <col min="2" max="2" width="26.875" style="2" customWidth="1"/>
    <col min="3" max="3" width="11.00390625" style="8" customWidth="1"/>
    <col min="4" max="4" width="9.125" style="8" customWidth="1"/>
    <col min="5" max="5" width="9.625" style="8" customWidth="1"/>
    <col min="6" max="7" width="11.25390625" style="8" customWidth="1"/>
    <col min="8" max="8" width="11.125" style="8" customWidth="1"/>
    <col min="9" max="9" width="11.375" style="8" customWidth="1"/>
    <col min="10" max="10" width="10.375" style="8" customWidth="1"/>
    <col min="11" max="11" width="10.00390625" style="8" customWidth="1"/>
    <col min="12" max="12" width="9.875" style="8" customWidth="1"/>
    <col min="13" max="13" width="8.125" style="8" customWidth="1"/>
    <col min="14" max="14" width="10.375" style="2" customWidth="1"/>
    <col min="15" max="15" width="10.75390625" style="2" customWidth="1"/>
    <col min="16" max="16384" width="9.125" style="2" customWidth="1"/>
  </cols>
  <sheetData>
    <row r="1" spans="1:13" ht="14.25" customHeight="1">
      <c r="A1" s="18"/>
      <c r="C1" s="2"/>
      <c r="D1" s="2"/>
      <c r="E1" s="2"/>
      <c r="F1" s="2"/>
      <c r="G1" s="2"/>
      <c r="H1" s="2"/>
      <c r="I1" s="2"/>
      <c r="J1" s="2"/>
      <c r="K1" s="31" t="s">
        <v>0</v>
      </c>
      <c r="L1" s="31"/>
      <c r="M1" s="10"/>
    </row>
    <row r="2" spans="1:15" ht="15.75">
      <c r="A2" s="2"/>
      <c r="C2" s="2"/>
      <c r="D2" s="2"/>
      <c r="E2" s="2"/>
      <c r="F2" s="2"/>
      <c r="G2" s="2"/>
      <c r="H2" s="2"/>
      <c r="I2" s="2"/>
      <c r="J2" s="2"/>
      <c r="K2" s="1"/>
      <c r="M2" s="10"/>
      <c r="N2" s="12"/>
      <c r="O2" s="12"/>
    </row>
    <row r="3" spans="1:15" ht="15.75">
      <c r="A3" s="38" t="s">
        <v>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26"/>
      <c r="N3" s="26"/>
      <c r="O3" s="26"/>
    </row>
    <row r="4" spans="1:15" ht="15.75">
      <c r="A4" s="37" t="s">
        <v>42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1"/>
      <c r="N4" s="1"/>
      <c r="O4" s="1"/>
    </row>
    <row r="5" spans="1:15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2" s="3" customFormat="1" ht="25.5" customHeight="1">
      <c r="A6" s="32" t="s">
        <v>2</v>
      </c>
      <c r="B6" s="33" t="s">
        <v>3</v>
      </c>
      <c r="C6" s="34" t="s">
        <v>42</v>
      </c>
      <c r="D6" s="34"/>
      <c r="E6" s="34"/>
      <c r="F6" s="34"/>
      <c r="G6" s="34"/>
      <c r="H6" s="34"/>
      <c r="I6" s="34"/>
      <c r="J6" s="35" t="s">
        <v>4</v>
      </c>
      <c r="K6" s="36"/>
      <c r="L6" s="29" t="s">
        <v>5</v>
      </c>
    </row>
    <row r="7" spans="1:13" s="3" customFormat="1" ht="60" customHeight="1">
      <c r="A7" s="32"/>
      <c r="B7" s="33"/>
      <c r="C7" s="13" t="s">
        <v>6</v>
      </c>
      <c r="D7" s="13" t="s">
        <v>7</v>
      </c>
      <c r="E7" s="13" t="s">
        <v>8</v>
      </c>
      <c r="F7" s="9" t="s">
        <v>9</v>
      </c>
      <c r="G7" s="9" t="s">
        <v>10</v>
      </c>
      <c r="H7" s="9" t="s">
        <v>11</v>
      </c>
      <c r="I7" s="9" t="s">
        <v>12</v>
      </c>
      <c r="J7" s="14" t="s">
        <v>43</v>
      </c>
      <c r="K7" s="14" t="s">
        <v>42</v>
      </c>
      <c r="L7" s="30"/>
      <c r="M7" s="16"/>
    </row>
    <row r="8" spans="1:12" s="4" customFormat="1" ht="10.5" customHeight="1">
      <c r="A8" s="11" t="s">
        <v>13</v>
      </c>
      <c r="B8" s="9" t="s">
        <v>14</v>
      </c>
      <c r="C8" s="11">
        <v>1</v>
      </c>
      <c r="D8" s="11">
        <v>2</v>
      </c>
      <c r="E8" s="11">
        <v>3</v>
      </c>
      <c r="F8" s="11">
        <v>4</v>
      </c>
      <c r="G8" s="11">
        <v>5</v>
      </c>
      <c r="H8" s="11">
        <v>6</v>
      </c>
      <c r="I8" s="11">
        <v>7</v>
      </c>
      <c r="J8" s="11">
        <v>8</v>
      </c>
      <c r="K8" s="11">
        <v>9</v>
      </c>
      <c r="L8" s="21">
        <v>10</v>
      </c>
    </row>
    <row r="9" spans="1:12" s="5" customFormat="1" ht="13.5" customHeight="1">
      <c r="A9" s="11">
        <v>1</v>
      </c>
      <c r="B9" s="15" t="s">
        <v>15</v>
      </c>
      <c r="C9" s="19"/>
      <c r="D9" s="19"/>
      <c r="E9" s="19"/>
      <c r="F9" s="19"/>
      <c r="G9" s="19"/>
      <c r="H9" s="19"/>
      <c r="I9" s="19"/>
      <c r="J9" s="19"/>
      <c r="K9" s="19"/>
      <c r="L9" s="27"/>
    </row>
    <row r="10" spans="1:12" s="5" customFormat="1" ht="13.5" customHeight="1">
      <c r="A10" s="11">
        <v>2</v>
      </c>
      <c r="B10" s="15" t="s">
        <v>16</v>
      </c>
      <c r="C10" s="19">
        <v>6571</v>
      </c>
      <c r="D10" s="19"/>
      <c r="E10" s="20">
        <v>3140</v>
      </c>
      <c r="F10" s="19">
        <v>14</v>
      </c>
      <c r="G10" s="19"/>
      <c r="H10" s="19">
        <v>7</v>
      </c>
      <c r="I10" s="19">
        <v>857</v>
      </c>
      <c r="J10" s="19">
        <v>9748</v>
      </c>
      <c r="K10" s="19">
        <f aca="true" t="shared" si="0" ref="K10:K34">C10+D10+E10+F10+G10+H10+I10</f>
        <v>10589</v>
      </c>
      <c r="L10" s="27">
        <f aca="true" t="shared" si="1" ref="L10:L34">IF(J10=0,0,K10/J10*100-100)</f>
        <v>8.62741075092326</v>
      </c>
    </row>
    <row r="11" spans="1:12" s="5" customFormat="1" ht="13.5" customHeight="1">
      <c r="A11" s="11">
        <v>3</v>
      </c>
      <c r="B11" s="15" t="s">
        <v>17</v>
      </c>
      <c r="C11" s="19">
        <v>4539</v>
      </c>
      <c r="D11" s="19"/>
      <c r="E11" s="19">
        <v>1624</v>
      </c>
      <c r="F11" s="19">
        <v>1</v>
      </c>
      <c r="G11" s="19"/>
      <c r="H11" s="19">
        <v>8</v>
      </c>
      <c r="I11" s="19">
        <v>992</v>
      </c>
      <c r="J11" s="19">
        <v>5764</v>
      </c>
      <c r="K11" s="19">
        <f t="shared" si="0"/>
        <v>7164</v>
      </c>
      <c r="L11" s="27">
        <f t="shared" si="1"/>
        <v>24.288688410825813</v>
      </c>
    </row>
    <row r="12" spans="1:12" s="5" customFormat="1" ht="13.5" customHeight="1">
      <c r="A12" s="11">
        <v>4</v>
      </c>
      <c r="B12" s="15" t="s">
        <v>18</v>
      </c>
      <c r="C12" s="19">
        <v>10752</v>
      </c>
      <c r="D12" s="19"/>
      <c r="E12" s="19">
        <v>9237</v>
      </c>
      <c r="F12" s="19">
        <v>17</v>
      </c>
      <c r="G12" s="19"/>
      <c r="H12" s="19">
        <v>24</v>
      </c>
      <c r="I12" s="19">
        <v>1422</v>
      </c>
      <c r="J12" s="19">
        <v>21548</v>
      </c>
      <c r="K12" s="19">
        <f t="shared" si="0"/>
        <v>21452</v>
      </c>
      <c r="L12" s="27">
        <f t="shared" si="1"/>
        <v>-0.44551698533507533</v>
      </c>
    </row>
    <row r="13" spans="1:12" s="5" customFormat="1" ht="13.5" customHeight="1">
      <c r="A13" s="11">
        <v>5</v>
      </c>
      <c r="B13" s="15" t="s">
        <v>19</v>
      </c>
      <c r="C13" s="19">
        <v>10580</v>
      </c>
      <c r="D13" s="19"/>
      <c r="E13" s="19">
        <v>3133</v>
      </c>
      <c r="F13" s="19">
        <v>18</v>
      </c>
      <c r="G13" s="19"/>
      <c r="H13" s="19">
        <v>11</v>
      </c>
      <c r="I13" s="19">
        <v>682</v>
      </c>
      <c r="J13" s="19">
        <v>12746</v>
      </c>
      <c r="K13" s="19">
        <f t="shared" si="0"/>
        <v>14424</v>
      </c>
      <c r="L13" s="27">
        <f t="shared" si="1"/>
        <v>13.16491448297505</v>
      </c>
    </row>
    <row r="14" spans="1:12" s="5" customFormat="1" ht="13.5" customHeight="1">
      <c r="A14" s="11">
        <v>6</v>
      </c>
      <c r="B14" s="15" t="s">
        <v>20</v>
      </c>
      <c r="C14" s="19">
        <v>5232</v>
      </c>
      <c r="D14" s="19"/>
      <c r="E14" s="19">
        <v>2352</v>
      </c>
      <c r="F14" s="19">
        <v>4</v>
      </c>
      <c r="G14" s="19"/>
      <c r="H14" s="19">
        <v>9</v>
      </c>
      <c r="I14" s="19">
        <v>504</v>
      </c>
      <c r="J14" s="19">
        <v>7486</v>
      </c>
      <c r="K14" s="19">
        <f t="shared" si="0"/>
        <v>8101</v>
      </c>
      <c r="L14" s="27">
        <f t="shared" si="1"/>
        <v>8.215335292546072</v>
      </c>
    </row>
    <row r="15" spans="1:12" s="5" customFormat="1" ht="13.5" customHeight="1">
      <c r="A15" s="11">
        <v>7</v>
      </c>
      <c r="B15" s="15" t="s">
        <v>21</v>
      </c>
      <c r="C15" s="19">
        <v>4731</v>
      </c>
      <c r="D15" s="19"/>
      <c r="E15" s="19">
        <v>2170</v>
      </c>
      <c r="F15" s="19">
        <v>3</v>
      </c>
      <c r="G15" s="19"/>
      <c r="H15" s="19">
        <v>18</v>
      </c>
      <c r="I15" s="19">
        <v>747</v>
      </c>
      <c r="J15" s="19">
        <v>6404</v>
      </c>
      <c r="K15" s="19">
        <f t="shared" si="0"/>
        <v>7669</v>
      </c>
      <c r="L15" s="27">
        <f t="shared" si="1"/>
        <v>19.75327920049969</v>
      </c>
    </row>
    <row r="16" spans="1:12" s="5" customFormat="1" ht="13.5" customHeight="1">
      <c r="A16" s="11">
        <v>8</v>
      </c>
      <c r="B16" s="15" t="s">
        <v>22</v>
      </c>
      <c r="C16" s="19">
        <v>11872</v>
      </c>
      <c r="D16" s="19"/>
      <c r="E16" s="19">
        <v>4382</v>
      </c>
      <c r="F16" s="19">
        <v>15</v>
      </c>
      <c r="G16" s="19"/>
      <c r="H16" s="19">
        <v>15</v>
      </c>
      <c r="I16" s="19">
        <v>882</v>
      </c>
      <c r="J16" s="19">
        <v>16314</v>
      </c>
      <c r="K16" s="19">
        <f t="shared" si="0"/>
        <v>17166</v>
      </c>
      <c r="L16" s="27">
        <f t="shared" si="1"/>
        <v>5.222508275101134</v>
      </c>
    </row>
    <row r="17" spans="1:12" s="5" customFormat="1" ht="13.5" customHeight="1">
      <c r="A17" s="11">
        <v>9</v>
      </c>
      <c r="B17" s="15" t="s">
        <v>23</v>
      </c>
      <c r="C17" s="19">
        <v>5759</v>
      </c>
      <c r="D17" s="19"/>
      <c r="E17" s="19">
        <v>1893</v>
      </c>
      <c r="F17" s="19">
        <v>1</v>
      </c>
      <c r="G17" s="19"/>
      <c r="H17" s="19">
        <v>2</v>
      </c>
      <c r="I17" s="19">
        <v>556</v>
      </c>
      <c r="J17" s="19">
        <v>6424</v>
      </c>
      <c r="K17" s="19">
        <f t="shared" si="0"/>
        <v>8211</v>
      </c>
      <c r="L17" s="27">
        <f t="shared" si="1"/>
        <v>27.81755915317558</v>
      </c>
    </row>
    <row r="18" spans="1:12" s="5" customFormat="1" ht="13.5" customHeight="1">
      <c r="A18" s="11">
        <v>10</v>
      </c>
      <c r="B18" s="15" t="s">
        <v>24</v>
      </c>
      <c r="C18" s="19">
        <v>6808</v>
      </c>
      <c r="D18" s="19"/>
      <c r="E18" s="19">
        <v>5334</v>
      </c>
      <c r="F18" s="19">
        <v>12</v>
      </c>
      <c r="G18" s="19"/>
      <c r="H18" s="19">
        <v>19</v>
      </c>
      <c r="I18" s="19">
        <v>1158</v>
      </c>
      <c r="J18" s="19">
        <v>12082</v>
      </c>
      <c r="K18" s="19">
        <f t="shared" si="0"/>
        <v>13331</v>
      </c>
      <c r="L18" s="27">
        <f t="shared" si="1"/>
        <v>10.337692435027307</v>
      </c>
    </row>
    <row r="19" spans="1:12" s="5" customFormat="1" ht="13.5" customHeight="1">
      <c r="A19" s="11">
        <v>11</v>
      </c>
      <c r="B19" s="15" t="s">
        <v>25</v>
      </c>
      <c r="C19" s="19">
        <v>3445</v>
      </c>
      <c r="D19" s="19"/>
      <c r="E19" s="19">
        <v>2096</v>
      </c>
      <c r="F19" s="19">
        <v>3</v>
      </c>
      <c r="G19" s="19"/>
      <c r="H19" s="19">
        <v>13</v>
      </c>
      <c r="I19" s="19">
        <v>404</v>
      </c>
      <c r="J19" s="19">
        <v>6415</v>
      </c>
      <c r="K19" s="19">
        <f t="shared" si="0"/>
        <v>5961</v>
      </c>
      <c r="L19" s="27">
        <f t="shared" si="1"/>
        <v>-7.077162899454407</v>
      </c>
    </row>
    <row r="20" spans="1:12" s="5" customFormat="1" ht="13.5" customHeight="1">
      <c r="A20" s="11">
        <v>12</v>
      </c>
      <c r="B20" s="15" t="s">
        <v>26</v>
      </c>
      <c r="C20" s="19">
        <v>4140</v>
      </c>
      <c r="D20" s="19"/>
      <c r="E20" s="19">
        <v>1036</v>
      </c>
      <c r="F20" s="19">
        <v>4</v>
      </c>
      <c r="G20" s="19"/>
      <c r="H20" s="19">
        <v>5</v>
      </c>
      <c r="I20" s="19">
        <v>251</v>
      </c>
      <c r="J20" s="19">
        <v>4955</v>
      </c>
      <c r="K20" s="19">
        <f t="shared" si="0"/>
        <v>5436</v>
      </c>
      <c r="L20" s="27">
        <f t="shared" si="1"/>
        <v>9.707366296670045</v>
      </c>
    </row>
    <row r="21" spans="1:12" s="5" customFormat="1" ht="13.5" customHeight="1">
      <c r="A21" s="11">
        <v>13</v>
      </c>
      <c r="B21" s="15" t="s">
        <v>27</v>
      </c>
      <c r="C21" s="19">
        <v>8020</v>
      </c>
      <c r="D21" s="19"/>
      <c r="E21" s="19">
        <v>6381</v>
      </c>
      <c r="F21" s="19">
        <v>5</v>
      </c>
      <c r="G21" s="19"/>
      <c r="H21" s="19">
        <v>28</v>
      </c>
      <c r="I21" s="19">
        <v>1513</v>
      </c>
      <c r="J21" s="19">
        <v>12483</v>
      </c>
      <c r="K21" s="19">
        <f t="shared" si="0"/>
        <v>15947</v>
      </c>
      <c r="L21" s="27">
        <f t="shared" si="1"/>
        <v>27.749739645918453</v>
      </c>
    </row>
    <row r="22" spans="1:12" s="5" customFormat="1" ht="13.5" customHeight="1">
      <c r="A22" s="11">
        <v>14</v>
      </c>
      <c r="B22" s="15" t="s">
        <v>28</v>
      </c>
      <c r="C22" s="19">
        <v>9107</v>
      </c>
      <c r="D22" s="19"/>
      <c r="E22" s="19">
        <v>2481</v>
      </c>
      <c r="F22" s="19">
        <v>2</v>
      </c>
      <c r="G22" s="19"/>
      <c r="H22" s="19">
        <v>15</v>
      </c>
      <c r="I22" s="19">
        <v>536</v>
      </c>
      <c r="J22" s="19">
        <v>9097</v>
      </c>
      <c r="K22" s="19">
        <f t="shared" si="0"/>
        <v>12141</v>
      </c>
      <c r="L22" s="27">
        <f t="shared" si="1"/>
        <v>33.4615807409036</v>
      </c>
    </row>
    <row r="23" spans="1:12" s="5" customFormat="1" ht="13.5" customHeight="1">
      <c r="A23" s="11">
        <v>15</v>
      </c>
      <c r="B23" s="15" t="s">
        <v>29</v>
      </c>
      <c r="C23" s="19">
        <v>14103</v>
      </c>
      <c r="D23" s="19"/>
      <c r="E23" s="19">
        <v>7704</v>
      </c>
      <c r="F23" s="19">
        <v>16</v>
      </c>
      <c r="G23" s="19"/>
      <c r="H23" s="19">
        <v>36</v>
      </c>
      <c r="I23" s="19">
        <v>1843</v>
      </c>
      <c r="J23" s="19">
        <v>19927</v>
      </c>
      <c r="K23" s="19">
        <f t="shared" si="0"/>
        <v>23702</v>
      </c>
      <c r="L23" s="27">
        <f t="shared" si="1"/>
        <v>18.944146133386866</v>
      </c>
    </row>
    <row r="24" spans="1:12" s="5" customFormat="1" ht="13.5" customHeight="1">
      <c r="A24" s="11">
        <v>16</v>
      </c>
      <c r="B24" s="15" t="s">
        <v>30</v>
      </c>
      <c r="C24" s="19">
        <v>6619</v>
      </c>
      <c r="D24" s="19"/>
      <c r="E24" s="19">
        <v>3095</v>
      </c>
      <c r="F24" s="19">
        <v>4</v>
      </c>
      <c r="G24" s="19"/>
      <c r="H24" s="19">
        <v>10</v>
      </c>
      <c r="I24" s="19">
        <v>578</v>
      </c>
      <c r="J24" s="19">
        <v>8929</v>
      </c>
      <c r="K24" s="19">
        <f t="shared" si="0"/>
        <v>10306</v>
      </c>
      <c r="L24" s="27">
        <f t="shared" si="1"/>
        <v>15.421659760331494</v>
      </c>
    </row>
    <row r="25" spans="1:12" s="5" customFormat="1" ht="13.5" customHeight="1">
      <c r="A25" s="11">
        <v>17</v>
      </c>
      <c r="B25" s="15" t="s">
        <v>31</v>
      </c>
      <c r="C25" s="19">
        <v>3823</v>
      </c>
      <c r="D25" s="19"/>
      <c r="E25" s="19">
        <v>1878</v>
      </c>
      <c r="F25" s="19">
        <v>1</v>
      </c>
      <c r="G25" s="19"/>
      <c r="H25" s="19">
        <v>3</v>
      </c>
      <c r="I25" s="19">
        <v>657</v>
      </c>
      <c r="J25" s="19">
        <v>5101</v>
      </c>
      <c r="K25" s="19">
        <f t="shared" si="0"/>
        <v>6362</v>
      </c>
      <c r="L25" s="27">
        <f t="shared" si="1"/>
        <v>24.720643011174275</v>
      </c>
    </row>
    <row r="26" spans="1:12" s="5" customFormat="1" ht="13.5" customHeight="1">
      <c r="A26" s="11">
        <v>18</v>
      </c>
      <c r="B26" s="15" t="s">
        <v>32</v>
      </c>
      <c r="C26" s="19">
        <v>5741</v>
      </c>
      <c r="D26" s="19"/>
      <c r="E26" s="19">
        <v>1962</v>
      </c>
      <c r="F26" s="19">
        <v>5</v>
      </c>
      <c r="G26" s="19"/>
      <c r="H26" s="19">
        <v>3</v>
      </c>
      <c r="I26" s="19">
        <v>497</v>
      </c>
      <c r="J26" s="19">
        <v>6874</v>
      </c>
      <c r="K26" s="19">
        <f t="shared" si="0"/>
        <v>8208</v>
      </c>
      <c r="L26" s="27">
        <f t="shared" si="1"/>
        <v>19.406459121326748</v>
      </c>
    </row>
    <row r="27" spans="1:12" s="5" customFormat="1" ht="13.5" customHeight="1">
      <c r="A27" s="11">
        <v>19</v>
      </c>
      <c r="B27" s="15" t="s">
        <v>33</v>
      </c>
      <c r="C27" s="19">
        <v>5185</v>
      </c>
      <c r="D27" s="19"/>
      <c r="E27" s="19">
        <v>1417</v>
      </c>
      <c r="F27" s="19">
        <v>3</v>
      </c>
      <c r="G27" s="19"/>
      <c r="H27" s="19">
        <v>8</v>
      </c>
      <c r="I27" s="19">
        <v>395</v>
      </c>
      <c r="J27" s="19">
        <v>5190</v>
      </c>
      <c r="K27" s="19">
        <f t="shared" si="0"/>
        <v>7008</v>
      </c>
      <c r="L27" s="27">
        <f t="shared" si="1"/>
        <v>35.02890173410404</v>
      </c>
    </row>
    <row r="28" spans="1:12" s="5" customFormat="1" ht="13.5" customHeight="1">
      <c r="A28" s="11">
        <v>20</v>
      </c>
      <c r="B28" s="15" t="s">
        <v>34</v>
      </c>
      <c r="C28" s="19">
        <v>21225</v>
      </c>
      <c r="D28" s="19"/>
      <c r="E28" s="19">
        <v>6437</v>
      </c>
      <c r="F28" s="19">
        <v>5</v>
      </c>
      <c r="G28" s="19"/>
      <c r="H28" s="19">
        <v>18</v>
      </c>
      <c r="I28" s="19">
        <v>1589</v>
      </c>
      <c r="J28" s="19">
        <v>24291</v>
      </c>
      <c r="K28" s="19">
        <f t="shared" si="0"/>
        <v>29274</v>
      </c>
      <c r="L28" s="27">
        <f t="shared" si="1"/>
        <v>20.513770532295908</v>
      </c>
    </row>
    <row r="29" spans="1:12" s="5" customFormat="1" ht="13.5" customHeight="1">
      <c r="A29" s="11">
        <v>21</v>
      </c>
      <c r="B29" s="15" t="s">
        <v>35</v>
      </c>
      <c r="C29" s="19">
        <v>6679</v>
      </c>
      <c r="D29" s="19"/>
      <c r="E29" s="19">
        <v>1943</v>
      </c>
      <c r="F29" s="19">
        <v>32</v>
      </c>
      <c r="G29" s="19"/>
      <c r="H29" s="19">
        <v>10</v>
      </c>
      <c r="I29" s="19">
        <v>601</v>
      </c>
      <c r="J29" s="19">
        <v>9996</v>
      </c>
      <c r="K29" s="19">
        <f t="shared" si="0"/>
        <v>9265</v>
      </c>
      <c r="L29" s="27">
        <f t="shared" si="1"/>
        <v>-7.312925170068027</v>
      </c>
    </row>
    <row r="30" spans="1:12" s="5" customFormat="1" ht="13.5" customHeight="1">
      <c r="A30" s="11">
        <v>22</v>
      </c>
      <c r="B30" s="15" t="s">
        <v>36</v>
      </c>
      <c r="C30" s="19">
        <v>5375</v>
      </c>
      <c r="D30" s="19"/>
      <c r="E30" s="19">
        <v>1974</v>
      </c>
      <c r="F30" s="19">
        <v>11</v>
      </c>
      <c r="G30" s="19"/>
      <c r="H30" s="19">
        <v>7</v>
      </c>
      <c r="I30" s="19">
        <v>586</v>
      </c>
      <c r="J30" s="19">
        <v>6884</v>
      </c>
      <c r="K30" s="19">
        <f t="shared" si="0"/>
        <v>7953</v>
      </c>
      <c r="L30" s="27">
        <f t="shared" si="1"/>
        <v>15.528762347472409</v>
      </c>
    </row>
    <row r="31" spans="1:12" s="5" customFormat="1" ht="13.5" customHeight="1">
      <c r="A31" s="11">
        <v>23</v>
      </c>
      <c r="B31" s="15" t="s">
        <v>37</v>
      </c>
      <c r="C31" s="19">
        <v>6622</v>
      </c>
      <c r="D31" s="19"/>
      <c r="E31" s="19">
        <v>2265</v>
      </c>
      <c r="F31" s="19">
        <v>18</v>
      </c>
      <c r="G31" s="19"/>
      <c r="H31" s="19">
        <v>8</v>
      </c>
      <c r="I31" s="19">
        <v>495</v>
      </c>
      <c r="J31" s="19">
        <v>8047</v>
      </c>
      <c r="K31" s="19">
        <f t="shared" si="0"/>
        <v>9408</v>
      </c>
      <c r="L31" s="27">
        <f t="shared" si="1"/>
        <v>16.91313532993661</v>
      </c>
    </row>
    <row r="32" spans="1:12" s="5" customFormat="1" ht="13.5" customHeight="1">
      <c r="A32" s="11">
        <v>24</v>
      </c>
      <c r="B32" s="15" t="s">
        <v>38</v>
      </c>
      <c r="C32" s="19">
        <v>4006</v>
      </c>
      <c r="D32" s="19"/>
      <c r="E32" s="19">
        <v>1331</v>
      </c>
      <c r="F32" s="19">
        <v>5</v>
      </c>
      <c r="G32" s="19"/>
      <c r="H32" s="19">
        <v>5</v>
      </c>
      <c r="I32" s="19">
        <v>803</v>
      </c>
      <c r="J32" s="19">
        <v>4724</v>
      </c>
      <c r="K32" s="19">
        <f t="shared" si="0"/>
        <v>6150</v>
      </c>
      <c r="L32" s="27">
        <f t="shared" si="1"/>
        <v>30.186282811176966</v>
      </c>
    </row>
    <row r="33" spans="1:12" s="5" customFormat="1" ht="13.5" customHeight="1">
      <c r="A33" s="11">
        <v>25</v>
      </c>
      <c r="B33" s="15" t="s">
        <v>39</v>
      </c>
      <c r="C33" s="19">
        <v>4677</v>
      </c>
      <c r="D33" s="19"/>
      <c r="E33" s="19">
        <v>2248</v>
      </c>
      <c r="F33" s="19">
        <v>6</v>
      </c>
      <c r="G33" s="19"/>
      <c r="H33" s="19"/>
      <c r="I33" s="19">
        <v>565</v>
      </c>
      <c r="J33" s="19">
        <v>6685</v>
      </c>
      <c r="K33" s="19">
        <f t="shared" si="0"/>
        <v>7496</v>
      </c>
      <c r="L33" s="27">
        <f t="shared" si="1"/>
        <v>12.131637995512335</v>
      </c>
    </row>
    <row r="34" spans="1:12" s="5" customFormat="1" ht="13.5" customHeight="1">
      <c r="A34" s="11">
        <v>26</v>
      </c>
      <c r="B34" s="15" t="s">
        <v>40</v>
      </c>
      <c r="C34" s="19">
        <v>47001</v>
      </c>
      <c r="D34" s="19"/>
      <c r="E34" s="19">
        <v>13555</v>
      </c>
      <c r="F34" s="19">
        <v>27</v>
      </c>
      <c r="G34" s="19"/>
      <c r="H34" s="19">
        <v>47</v>
      </c>
      <c r="I34" s="19">
        <v>3048</v>
      </c>
      <c r="J34" s="19">
        <v>57955</v>
      </c>
      <c r="K34" s="19">
        <f t="shared" si="0"/>
        <v>63678</v>
      </c>
      <c r="L34" s="27">
        <f t="shared" si="1"/>
        <v>9.87490294193772</v>
      </c>
    </row>
    <row r="35" spans="1:12" s="5" customFormat="1" ht="13.5" customHeight="1">
      <c r="A35" s="11">
        <v>27</v>
      </c>
      <c r="B35" s="15" t="s">
        <v>41</v>
      </c>
      <c r="C35" s="19"/>
      <c r="D35" s="19"/>
      <c r="E35" s="19"/>
      <c r="F35" s="19"/>
      <c r="G35" s="19"/>
      <c r="H35" s="19"/>
      <c r="I35" s="19"/>
      <c r="J35" s="19"/>
      <c r="K35" s="19"/>
      <c r="L35" s="27"/>
    </row>
    <row r="36" spans="1:12" s="17" customFormat="1" ht="13.5" customHeight="1">
      <c r="A36" s="22"/>
      <c r="B36" s="23" t="s">
        <v>4</v>
      </c>
      <c r="C36" s="24">
        <f aca="true" t="shared" si="2" ref="C36:J36">SUM(C9:C35)</f>
        <v>222612</v>
      </c>
      <c r="D36" s="24">
        <f t="shared" si="2"/>
        <v>0</v>
      </c>
      <c r="E36" s="24">
        <f t="shared" si="2"/>
        <v>91068</v>
      </c>
      <c r="F36" s="24">
        <f t="shared" si="2"/>
        <v>232</v>
      </c>
      <c r="G36" s="24">
        <f t="shared" si="2"/>
        <v>0</v>
      </c>
      <c r="H36" s="24">
        <f t="shared" si="2"/>
        <v>329</v>
      </c>
      <c r="I36" s="24">
        <f t="shared" si="2"/>
        <v>22161</v>
      </c>
      <c r="J36" s="24">
        <f t="shared" si="2"/>
        <v>296069</v>
      </c>
      <c r="K36" s="25">
        <f>C36+D36+E36+F36+G36+H36+I36</f>
        <v>336402</v>
      </c>
      <c r="L36" s="28">
        <f>IF(J36=0,0,K36/J36*100-100)</f>
        <v>13.622837919539023</v>
      </c>
    </row>
    <row r="37" spans="1:13" ht="12.75">
      <c r="A37" s="6"/>
      <c r="B37" s="7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ht="12.75">
      <c r="A38" s="6"/>
      <c r="B38" s="7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ht="12.75">
      <c r="A39" s="6"/>
      <c r="B39" s="7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ht="12.75">
      <c r="A40" s="6"/>
      <c r="B40" s="7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 ht="12.75">
      <c r="A41" s="6"/>
      <c r="B41" s="7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ht="12.75">
      <c r="A42" s="6"/>
      <c r="B42" s="7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ht="12.75">
      <c r="A43" s="6"/>
      <c r="B43" s="7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ht="12.75">
      <c r="A44" s="6"/>
      <c r="B44" s="7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ht="12.75">
      <c r="A45" s="6"/>
      <c r="B45" s="7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 ht="12.75">
      <c r="A46" s="6"/>
      <c r="B46" s="7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</sheetData>
  <sheetProtection/>
  <mergeCells count="8">
    <mergeCell ref="L6:L7"/>
    <mergeCell ref="K1:L1"/>
    <mergeCell ref="A6:A7"/>
    <mergeCell ref="B6:B7"/>
    <mergeCell ref="C6:I6"/>
    <mergeCell ref="J6:K6"/>
    <mergeCell ref="A4:L4"/>
    <mergeCell ref="A3:L3"/>
  </mergeCells>
  <conditionalFormatting sqref="C9:K36">
    <cfRule type="cellIs" priority="1" dxfId="1" operator="equal" stopIfTrue="1">
      <formula>0</formula>
    </cfRule>
  </conditionalFormatting>
  <printOptions/>
  <pageMargins left="0.5905511811023623" right="0.1968503937007874" top="0.1968503937007874" bottom="0.1968503937007874" header="0.5118110236220472" footer="0.5118110236220472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pastukhova</cp:lastModifiedBy>
  <cp:lastPrinted>2016-12-28T12:36:05Z</cp:lastPrinted>
  <dcterms:created xsi:type="dcterms:W3CDTF">2011-07-25T06:42:02Z</dcterms:created>
  <dcterms:modified xsi:type="dcterms:W3CDTF">2018-02-28T07:52:31Z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1.2. Надходження справ та матеріалів до апеляційних загальних судів_4.2017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2209472</vt:i4>
  </property>
  <property fmtid="{D5CDD505-2E9C-101B-9397-08002B2CF9AE}" pid="7" name="Тип звіту">
    <vt:lpwstr>1.2. Надходження справ та матеріалів до апеляційних загальних судів</vt:lpwstr>
  </property>
  <property fmtid="{D5CDD505-2E9C-101B-9397-08002B2CF9AE}" pid="8" name="К.Cума">
    <vt:lpwstr>0F1665E7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51189FA7</vt:lpwstr>
  </property>
  <property fmtid="{D5CDD505-2E9C-101B-9397-08002B2CF9AE}" pid="16" name="Версія БД">
    <vt:lpwstr>3.18.0.1578</vt:lpwstr>
  </property>
</Properties>
</file>