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2" sheetId="1" r:id="rId1"/>
    <sheet name="Z8_2" sheetId="2" state="hidden" r:id="rId2"/>
  </sheets>
  <externalReferences>
    <externalReference r:id="rId5"/>
  </externalReferences>
  <definedNames>
    <definedName name="Z8_2">'Z8_2'!$A$1:$C$28</definedName>
    <definedName name="_xlnm.Print_Area" localSheetId="0">'8_2'!$A$1:$Q$40</definedName>
  </definedNames>
  <calcPr fullCalcOnLoad="1"/>
</workbook>
</file>

<file path=xl/sharedStrings.xml><?xml version="1.0" encoding="utf-8"?>
<sst xmlns="http://schemas.openxmlformats.org/spreadsheetml/2006/main" count="90" uniqueCount="74">
  <si>
    <t>Таблиця 8.2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</si>
  <si>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</si>
  <si>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постанов окружних адміністративних судів</t>
  </si>
  <si>
    <t>№ з/п</t>
  </si>
  <si>
    <t>Область
(регіон)</t>
  </si>
  <si>
    <t>Розглянуто справ окружними адміністративними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</si>
  <si>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</si>
  <si>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</si>
  <si>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</si>
  <si>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I півріччя 2015</t>
  </si>
  <si>
    <t>I півріччя 2016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</si>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</sst>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0" borderId="10" xfId="0" applyNumberFormat="1" applyFont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7" fillId="35" borderId="10" xfId="0" applyFont="1" applyFill="1" applyBorder="1" applyAlignment="1" applyProtection="1">
      <alignment wrapText="1"/>
      <protection locked="0"/>
    </xf>
    <xf numFmtId="1" fontId="7" fillId="35" borderId="10" xfId="0" applyNumberFormat="1" applyFont="1" applyFill="1" applyBorder="1" applyAlignment="1" applyProtection="1">
      <alignment wrapText="1"/>
      <protection locked="0"/>
    </xf>
    <xf numFmtId="2" fontId="7" fillId="35" borderId="10" xfId="0" applyNumberFormat="1" applyFont="1" applyFill="1" applyBorder="1" applyAlignment="1">
      <alignment/>
    </xf>
    <xf numFmtId="1" fontId="7" fillId="35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2"/>
      <sheetName val="Z8_2"/>
    </sheetNames>
    <sheetDataSet>
      <sheetData sheetId="0">
        <row r="9">
          <cell r="E9">
            <v>0</v>
          </cell>
          <cell r="H9">
            <v>2</v>
          </cell>
          <cell r="P9">
            <v>2</v>
          </cell>
        </row>
        <row r="10">
          <cell r="E10">
            <v>1608</v>
          </cell>
          <cell r="H10">
            <v>78</v>
          </cell>
          <cell r="L10">
            <v>4</v>
          </cell>
          <cell r="P10">
            <v>82</v>
          </cell>
        </row>
        <row r="11">
          <cell r="E11">
            <v>1221</v>
          </cell>
          <cell r="H11">
            <v>159</v>
          </cell>
          <cell r="L11">
            <v>7</v>
          </cell>
          <cell r="P11">
            <v>166</v>
          </cell>
        </row>
        <row r="12">
          <cell r="E12">
            <v>6507</v>
          </cell>
          <cell r="H12">
            <v>857</v>
          </cell>
          <cell r="L12">
            <v>14</v>
          </cell>
          <cell r="P12">
            <v>871</v>
          </cell>
        </row>
        <row r="13">
          <cell r="E13">
            <v>1592</v>
          </cell>
          <cell r="H13">
            <v>51</v>
          </cell>
          <cell r="L13">
            <v>9</v>
          </cell>
          <cell r="P13">
            <v>60</v>
          </cell>
        </row>
        <row r="14">
          <cell r="E14">
            <v>2031</v>
          </cell>
          <cell r="H14">
            <v>84</v>
          </cell>
          <cell r="L14">
            <v>9</v>
          </cell>
          <cell r="P14">
            <v>93</v>
          </cell>
        </row>
        <row r="15">
          <cell r="E15">
            <v>819</v>
          </cell>
          <cell r="H15">
            <v>133</v>
          </cell>
          <cell r="L15">
            <v>6</v>
          </cell>
          <cell r="P15">
            <v>139</v>
          </cell>
        </row>
        <row r="16">
          <cell r="E16">
            <v>3646</v>
          </cell>
          <cell r="H16">
            <v>228</v>
          </cell>
          <cell r="L16">
            <v>8</v>
          </cell>
          <cell r="P16">
            <v>236</v>
          </cell>
        </row>
        <row r="17">
          <cell r="E17">
            <v>2278</v>
          </cell>
          <cell r="H17">
            <v>144</v>
          </cell>
          <cell r="L17">
            <v>2</v>
          </cell>
          <cell r="P17">
            <v>146</v>
          </cell>
        </row>
        <row r="18">
          <cell r="E18">
            <v>1852</v>
          </cell>
          <cell r="H18">
            <v>173</v>
          </cell>
          <cell r="L18">
            <v>9</v>
          </cell>
          <cell r="P18">
            <v>182</v>
          </cell>
        </row>
        <row r="19">
          <cell r="E19">
            <v>1635</v>
          </cell>
          <cell r="H19">
            <v>140</v>
          </cell>
          <cell r="L19">
            <v>1</v>
          </cell>
          <cell r="P19">
            <v>141</v>
          </cell>
        </row>
        <row r="20">
          <cell r="E20">
            <v>284</v>
          </cell>
          <cell r="H20">
            <v>6</v>
          </cell>
          <cell r="P20">
            <v>6</v>
          </cell>
        </row>
        <row r="21">
          <cell r="E21">
            <v>2750</v>
          </cell>
          <cell r="H21">
            <v>481</v>
          </cell>
          <cell r="L21">
            <v>18</v>
          </cell>
          <cell r="P21">
            <v>499</v>
          </cell>
        </row>
        <row r="22">
          <cell r="E22">
            <v>1657</v>
          </cell>
          <cell r="H22">
            <v>118</v>
          </cell>
          <cell r="L22">
            <v>7</v>
          </cell>
          <cell r="P22">
            <v>125</v>
          </cell>
        </row>
        <row r="23">
          <cell r="E23">
            <v>2384</v>
          </cell>
          <cell r="H23">
            <v>260</v>
          </cell>
          <cell r="L23">
            <v>17</v>
          </cell>
          <cell r="P23">
            <v>277</v>
          </cell>
        </row>
        <row r="24">
          <cell r="E24">
            <v>1931</v>
          </cell>
          <cell r="H24">
            <v>106</v>
          </cell>
          <cell r="L24">
            <v>8</v>
          </cell>
          <cell r="P24">
            <v>114</v>
          </cell>
        </row>
        <row r="25">
          <cell r="E25">
            <v>1579</v>
          </cell>
          <cell r="H25">
            <v>47</v>
          </cell>
          <cell r="L25">
            <v>3</v>
          </cell>
          <cell r="P25">
            <v>50</v>
          </cell>
        </row>
        <row r="26">
          <cell r="E26">
            <v>1745</v>
          </cell>
          <cell r="H26">
            <v>88</v>
          </cell>
          <cell r="L26">
            <v>1</v>
          </cell>
          <cell r="P26">
            <v>89</v>
          </cell>
        </row>
        <row r="27">
          <cell r="E27">
            <v>1985</v>
          </cell>
          <cell r="H27">
            <v>121</v>
          </cell>
          <cell r="L27">
            <v>4</v>
          </cell>
          <cell r="P27">
            <v>125</v>
          </cell>
        </row>
        <row r="28">
          <cell r="E28">
            <v>5256</v>
          </cell>
          <cell r="H28">
            <v>299</v>
          </cell>
          <cell r="L28">
            <v>11</v>
          </cell>
          <cell r="P28">
            <v>310</v>
          </cell>
        </row>
        <row r="29">
          <cell r="E29">
            <v>1631</v>
          </cell>
          <cell r="H29">
            <v>114</v>
          </cell>
          <cell r="L29">
            <v>7</v>
          </cell>
          <cell r="P29">
            <v>121</v>
          </cell>
        </row>
        <row r="30">
          <cell r="E30">
            <v>1789</v>
          </cell>
          <cell r="H30">
            <v>67</v>
          </cell>
          <cell r="L30">
            <v>2</v>
          </cell>
          <cell r="P30">
            <v>69</v>
          </cell>
        </row>
        <row r="31">
          <cell r="E31">
            <v>1244</v>
          </cell>
          <cell r="H31">
            <v>71</v>
          </cell>
          <cell r="L31">
            <v>3</v>
          </cell>
          <cell r="P31">
            <v>74</v>
          </cell>
        </row>
        <row r="32">
          <cell r="E32">
            <v>1074</v>
          </cell>
          <cell r="H32">
            <v>21</v>
          </cell>
          <cell r="P32">
            <v>21</v>
          </cell>
        </row>
        <row r="33">
          <cell r="E33">
            <v>1470</v>
          </cell>
          <cell r="H33">
            <v>113</v>
          </cell>
          <cell r="L33">
            <v>3</v>
          </cell>
          <cell r="P33">
            <v>116</v>
          </cell>
        </row>
        <row r="34">
          <cell r="E34">
            <v>6806</v>
          </cell>
          <cell r="H34">
            <v>929</v>
          </cell>
          <cell r="L34">
            <v>27</v>
          </cell>
          <cell r="P34">
            <v>956</v>
          </cell>
        </row>
        <row r="35">
          <cell r="E35">
            <v>0</v>
          </cell>
          <cell r="H35">
            <v>1</v>
          </cell>
          <cell r="P35">
            <v>1</v>
          </cell>
        </row>
        <row r="36">
          <cell r="E36">
            <v>56774</v>
          </cell>
          <cell r="H36">
            <v>4891</v>
          </cell>
          <cell r="L36">
            <v>180</v>
          </cell>
          <cell r="P36">
            <v>5071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4.875" style="1" customWidth="1"/>
    <col min="4" max="4" width="9.125" style="1" customWidth="1"/>
    <col min="5" max="5" width="9.375" style="1" customWidth="1"/>
    <col min="6" max="6" width="8.125" style="1" customWidth="1"/>
    <col min="7" max="7" width="9.125" style="1" customWidth="1"/>
    <col min="8" max="8" width="7.625" style="7" customWidth="1"/>
    <col min="9" max="9" width="9.125" style="1" customWidth="1"/>
    <col min="10" max="10" width="7.125" style="1" customWidth="1"/>
    <col min="11" max="11" width="9.125" style="1" customWidth="1"/>
    <col min="12" max="12" width="6.75390625" style="7" customWidth="1"/>
    <col min="13" max="13" width="9.125" style="1" customWidth="1"/>
    <col min="14" max="14" width="6.375" style="1" customWidth="1"/>
    <col min="15" max="15" width="9.125" style="1" customWidth="1"/>
    <col min="16" max="16" width="6.875" style="1" customWidth="1"/>
    <col min="17" max="17" width="9.125" style="1" customWidth="1"/>
    <col min="18" max="18" width="5.25390625" style="1" customWidth="1"/>
    <col min="19" max="19" width="6.25390625" style="1" customWidth="1"/>
    <col min="20" max="16384" width="9.125" style="1" customWidth="1"/>
  </cols>
  <sheetData>
    <row r="1" ht="12.75">
      <c r="P1" s="2" t="s">
        <v>0</v>
      </c>
    </row>
    <row r="2" spans="1:20" ht="14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"/>
      <c r="S2" s="3"/>
      <c r="T2" s="3"/>
    </row>
    <row r="3" spans="1:20" ht="3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3"/>
      <c r="S3" s="3"/>
      <c r="T3" s="3"/>
    </row>
    <row r="4" spans="1:20" ht="12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3"/>
      <c r="S4" s="3"/>
      <c r="T4" s="3"/>
    </row>
    <row r="5" spans="2:20" ht="58.5" customHeight="1">
      <c r="B5" s="20" t="s">
        <v>3</v>
      </c>
      <c r="C5" s="21" t="s">
        <v>4</v>
      </c>
      <c r="D5" s="22" t="s">
        <v>5</v>
      </c>
      <c r="E5" s="22"/>
      <c r="F5" s="22" t="s">
        <v>6</v>
      </c>
      <c r="G5" s="22"/>
      <c r="H5" s="22"/>
      <c r="I5" s="22"/>
      <c r="J5" s="22" t="s">
        <v>7</v>
      </c>
      <c r="K5" s="22"/>
      <c r="L5" s="22"/>
      <c r="M5" s="22"/>
      <c r="N5" s="22" t="s">
        <v>8</v>
      </c>
      <c r="O5" s="22"/>
      <c r="P5" s="22"/>
      <c r="Q5" s="22"/>
      <c r="R5" s="3"/>
      <c r="S5" s="3"/>
      <c r="T5" s="3"/>
    </row>
    <row r="6" spans="2:20" ht="12.75" customHeight="1">
      <c r="B6" s="20"/>
      <c r="C6" s="21"/>
      <c r="D6" s="17" t="s">
        <v>9</v>
      </c>
      <c r="E6" s="17" t="s">
        <v>10</v>
      </c>
      <c r="F6" s="17" t="s">
        <v>9</v>
      </c>
      <c r="G6" s="17"/>
      <c r="H6" s="17" t="s">
        <v>10</v>
      </c>
      <c r="I6" s="17"/>
      <c r="J6" s="17" t="s">
        <v>9</v>
      </c>
      <c r="K6" s="17"/>
      <c r="L6" s="17" t="s">
        <v>10</v>
      </c>
      <c r="M6" s="17"/>
      <c r="N6" s="17" t="s">
        <v>9</v>
      </c>
      <c r="O6" s="17"/>
      <c r="P6" s="17" t="s">
        <v>10</v>
      </c>
      <c r="Q6" s="17"/>
      <c r="R6" s="3"/>
      <c r="S6" s="3"/>
      <c r="T6" s="3"/>
    </row>
    <row r="7" spans="2:20" ht="21" customHeight="1">
      <c r="B7" s="20"/>
      <c r="C7" s="21"/>
      <c r="D7" s="17"/>
      <c r="E7" s="17"/>
      <c r="F7" s="8" t="s">
        <v>11</v>
      </c>
      <c r="G7" s="10" t="s">
        <v>12</v>
      </c>
      <c r="H7" s="8" t="s">
        <v>11</v>
      </c>
      <c r="I7" s="10" t="s">
        <v>12</v>
      </c>
      <c r="J7" s="9" t="s">
        <v>11</v>
      </c>
      <c r="K7" s="10" t="s">
        <v>12</v>
      </c>
      <c r="L7" s="9" t="s">
        <v>11</v>
      </c>
      <c r="M7" s="10" t="s">
        <v>12</v>
      </c>
      <c r="N7" s="11" t="s">
        <v>11</v>
      </c>
      <c r="O7" s="10" t="s">
        <v>12</v>
      </c>
      <c r="P7" s="8" t="s">
        <v>11</v>
      </c>
      <c r="Q7" s="10" t="s">
        <v>12</v>
      </c>
      <c r="R7" s="3"/>
      <c r="S7" s="3"/>
      <c r="T7" s="3"/>
    </row>
    <row r="8" spans="2:20" ht="12" customHeight="1">
      <c r="B8" s="12" t="s">
        <v>13</v>
      </c>
      <c r="C8" s="12" t="s">
        <v>14</v>
      </c>
      <c r="D8" s="12">
        <v>1</v>
      </c>
      <c r="E8" s="12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4">
        <v>11</v>
      </c>
      <c r="O8" s="13">
        <v>12</v>
      </c>
      <c r="P8" s="12">
        <v>13</v>
      </c>
      <c r="Q8" s="13">
        <v>14</v>
      </c>
      <c r="R8" s="3"/>
      <c r="S8" s="3"/>
      <c r="T8" s="3"/>
    </row>
    <row r="9" spans="2:28" ht="12" customHeight="1">
      <c r="B9" s="15">
        <v>1</v>
      </c>
      <c r="C9" s="5" t="s">
        <v>15</v>
      </c>
      <c r="D9" s="23">
        <f>'[1]8_2'!E9</f>
        <v>0</v>
      </c>
      <c r="E9" s="23">
        <f>'Z8_2'!C2</f>
        <v>0</v>
      </c>
      <c r="F9" s="24">
        <f>'[1]8_2'!H9</f>
        <v>2</v>
      </c>
      <c r="G9" s="25">
        <f>IF(D9=0,0,F9/D9*100)</f>
        <v>0</v>
      </c>
      <c r="H9" s="24"/>
      <c r="I9" s="26"/>
      <c r="J9" s="24">
        <f>'[1]8_2'!L9</f>
        <v>0</v>
      </c>
      <c r="K9" s="25">
        <f>IF(D9=0,0,J9/D9*100)</f>
        <v>0</v>
      </c>
      <c r="L9" s="24"/>
      <c r="M9" s="26"/>
      <c r="N9" s="27">
        <f>'[1]8_2'!P9</f>
        <v>2</v>
      </c>
      <c r="O9" s="25">
        <f>IF(D9=0,0,N9/D9*100)</f>
        <v>0</v>
      </c>
      <c r="P9" s="27">
        <f>SUM(H9,L9)</f>
        <v>0</v>
      </c>
      <c r="Q9" s="26"/>
      <c r="R9" s="3" t="e">
        <f>SUM(H9*100/E9)</f>
        <v>#DIV/0!</v>
      </c>
      <c r="S9" s="3" t="e">
        <f>SUM(P9*100/E9)</f>
        <v>#DIV/0!</v>
      </c>
      <c r="T9" s="3" t="e">
        <f>SUM(L9*100/E9)</f>
        <v>#DIV/0!</v>
      </c>
      <c r="U9" s="3" t="e">
        <f>SUM(F9*100/D9)</f>
        <v>#DIV/0!</v>
      </c>
      <c r="V9" s="3" t="e">
        <f>SUM(J9*100/D9)</f>
        <v>#DIV/0!</v>
      </c>
      <c r="W9" s="3" t="e">
        <f>SUM(N9*100/D9)</f>
        <v>#DIV/0!</v>
      </c>
      <c r="X9" s="4"/>
      <c r="Y9" s="4"/>
      <c r="AB9" s="4"/>
    </row>
    <row r="10" spans="2:28" ht="12" customHeight="1">
      <c r="B10" s="15">
        <v>2</v>
      </c>
      <c r="C10" s="5" t="s">
        <v>16</v>
      </c>
      <c r="D10" s="29">
        <f>'[1]8_2'!E10</f>
        <v>1608</v>
      </c>
      <c r="E10" s="29">
        <f>'Z8_2'!C3</f>
        <v>693</v>
      </c>
      <c r="F10" s="30">
        <f>'[1]8_2'!H10</f>
        <v>78</v>
      </c>
      <c r="G10" s="31">
        <f aca="true" t="shared" si="0" ref="G10:G36">IF(D10=0,0,F10/D10*100)</f>
        <v>4.850746268656716</v>
      </c>
      <c r="H10" s="30">
        <v>99</v>
      </c>
      <c r="I10" s="31">
        <f aca="true" t="shared" si="1" ref="I10:I36">IF(E10=0,"0",H10/E10*100)</f>
        <v>14.285714285714285</v>
      </c>
      <c r="J10" s="30">
        <f>'[1]8_2'!L10</f>
        <v>4</v>
      </c>
      <c r="K10" s="31">
        <f aca="true" t="shared" si="2" ref="K10:K36">IF(D10=0,0,J10/D10*100)</f>
        <v>0.24875621890547264</v>
      </c>
      <c r="L10" s="30">
        <v>3</v>
      </c>
      <c r="M10" s="31">
        <f aca="true" t="shared" si="3" ref="M10:M36">IF(E10=0,"0",L10/E10*100)</f>
        <v>0.4329004329004329</v>
      </c>
      <c r="N10" s="32">
        <f>'[1]8_2'!P10</f>
        <v>82</v>
      </c>
      <c r="O10" s="31">
        <f aca="true" t="shared" si="4" ref="O10:O36">IF(D10=0,0,N10/D10*100)</f>
        <v>5.099502487562189</v>
      </c>
      <c r="P10" s="32">
        <f aca="true" t="shared" si="5" ref="P10:P36">SUM(H10,L10)</f>
        <v>102</v>
      </c>
      <c r="Q10" s="31">
        <f aca="true" t="shared" si="6" ref="Q10:Q36">IF(E10=0,"0",P10/E10*100)</f>
        <v>14.71861471861472</v>
      </c>
      <c r="R10" s="3">
        <f aca="true" t="shared" si="7" ref="R10:R36">SUM(H10*100/E10)</f>
        <v>14.285714285714286</v>
      </c>
      <c r="S10" s="3">
        <f aca="true" t="shared" si="8" ref="S10:S36">SUM(P10*100/E10)</f>
        <v>14.718614718614718</v>
      </c>
      <c r="T10" s="3">
        <f aca="true" t="shared" si="9" ref="T10:T36">SUM(L10*100/E10)</f>
        <v>0.4329004329004329</v>
      </c>
      <c r="U10" s="3">
        <f aca="true" t="shared" si="10" ref="U10:U36">SUM(F10*100/D10)</f>
        <v>4.850746268656716</v>
      </c>
      <c r="V10" s="3">
        <f aca="true" t="shared" si="11" ref="V10:V36">SUM(J10*100/D10)</f>
        <v>0.24875621890547264</v>
      </c>
      <c r="W10" s="3">
        <f aca="true" t="shared" si="12" ref="W10:W36">SUM(N10*100/D10)</f>
        <v>5.099502487562189</v>
      </c>
      <c r="X10" s="4"/>
      <c r="Y10" s="4"/>
      <c r="AB10" s="4"/>
    </row>
    <row r="11" spans="2:28" ht="12" customHeight="1">
      <c r="B11" s="15">
        <v>3</v>
      </c>
      <c r="C11" s="5" t="s">
        <v>17</v>
      </c>
      <c r="D11" s="29">
        <f>'[1]8_2'!E11</f>
        <v>1221</v>
      </c>
      <c r="E11" s="29">
        <f>'Z8_2'!C4</f>
        <v>655</v>
      </c>
      <c r="F11" s="30">
        <f>'[1]8_2'!H11</f>
        <v>159</v>
      </c>
      <c r="G11" s="31">
        <f t="shared" si="0"/>
        <v>13.022113022113022</v>
      </c>
      <c r="H11" s="30">
        <v>85</v>
      </c>
      <c r="I11" s="31">
        <f t="shared" si="1"/>
        <v>12.977099236641221</v>
      </c>
      <c r="J11" s="30">
        <f>'[1]8_2'!L11</f>
        <v>7</v>
      </c>
      <c r="K11" s="31">
        <f t="shared" si="2"/>
        <v>0.5733005733005733</v>
      </c>
      <c r="L11" s="30">
        <v>2</v>
      </c>
      <c r="M11" s="31">
        <f t="shared" si="3"/>
        <v>0.3053435114503817</v>
      </c>
      <c r="N11" s="32">
        <f>'[1]8_2'!P11</f>
        <v>166</v>
      </c>
      <c r="O11" s="31">
        <f t="shared" si="4"/>
        <v>13.595413595413595</v>
      </c>
      <c r="P11" s="32">
        <f t="shared" si="5"/>
        <v>87</v>
      </c>
      <c r="Q11" s="31">
        <f t="shared" si="6"/>
        <v>13.282442748091603</v>
      </c>
      <c r="R11" s="3">
        <f t="shared" si="7"/>
        <v>12.977099236641221</v>
      </c>
      <c r="S11" s="3">
        <f t="shared" si="8"/>
        <v>13.282442748091603</v>
      </c>
      <c r="T11" s="3">
        <f t="shared" si="9"/>
        <v>0.3053435114503817</v>
      </c>
      <c r="U11" s="3">
        <f t="shared" si="10"/>
        <v>13.022113022113022</v>
      </c>
      <c r="V11" s="3">
        <f t="shared" si="11"/>
        <v>0.5733005733005733</v>
      </c>
      <c r="W11" s="3">
        <f t="shared" si="12"/>
        <v>13.595413595413595</v>
      </c>
      <c r="X11" s="4"/>
      <c r="Y11" s="4"/>
      <c r="AB11" s="4"/>
    </row>
    <row r="12" spans="2:28" ht="12" customHeight="1">
      <c r="B12" s="15">
        <v>4</v>
      </c>
      <c r="C12" s="5" t="s">
        <v>18</v>
      </c>
      <c r="D12" s="29">
        <f>'[1]8_2'!E12</f>
        <v>6507</v>
      </c>
      <c r="E12" s="29">
        <f>'Z8_2'!C5</f>
        <v>2269</v>
      </c>
      <c r="F12" s="30">
        <f>'[1]8_2'!H12</f>
        <v>857</v>
      </c>
      <c r="G12" s="31">
        <f t="shared" si="0"/>
        <v>13.170431842631015</v>
      </c>
      <c r="H12" s="30">
        <v>385</v>
      </c>
      <c r="I12" s="31">
        <f t="shared" si="1"/>
        <v>16.967827236668136</v>
      </c>
      <c r="J12" s="30">
        <f>'[1]8_2'!L12</f>
        <v>14</v>
      </c>
      <c r="K12" s="31">
        <f t="shared" si="2"/>
        <v>0.21515291224834793</v>
      </c>
      <c r="L12" s="30">
        <v>11</v>
      </c>
      <c r="M12" s="31">
        <f t="shared" si="3"/>
        <v>0.48479506390480387</v>
      </c>
      <c r="N12" s="32">
        <f>'[1]8_2'!P12</f>
        <v>871</v>
      </c>
      <c r="O12" s="31">
        <f t="shared" si="4"/>
        <v>13.385584754879359</v>
      </c>
      <c r="P12" s="32">
        <f t="shared" si="5"/>
        <v>396</v>
      </c>
      <c r="Q12" s="31">
        <f t="shared" si="6"/>
        <v>17.45262230057294</v>
      </c>
      <c r="R12" s="3">
        <f t="shared" si="7"/>
        <v>16.967827236668136</v>
      </c>
      <c r="S12" s="3">
        <f t="shared" si="8"/>
        <v>17.45262230057294</v>
      </c>
      <c r="T12" s="3">
        <f t="shared" si="9"/>
        <v>0.48479506390480387</v>
      </c>
      <c r="U12" s="3">
        <f t="shared" si="10"/>
        <v>13.170431842631013</v>
      </c>
      <c r="V12" s="3">
        <f t="shared" si="11"/>
        <v>0.21515291224834793</v>
      </c>
      <c r="W12" s="3">
        <f t="shared" si="12"/>
        <v>13.38558475487936</v>
      </c>
      <c r="X12" s="4"/>
      <c r="Y12" s="4"/>
      <c r="AB12" s="4"/>
    </row>
    <row r="13" spans="2:28" ht="12" customHeight="1">
      <c r="B13" s="15">
        <v>5</v>
      </c>
      <c r="C13" s="5" t="s">
        <v>19</v>
      </c>
      <c r="D13" s="29">
        <f>'[1]8_2'!E13</f>
        <v>1592</v>
      </c>
      <c r="E13" s="29">
        <f>'Z8_2'!C6</f>
        <v>797</v>
      </c>
      <c r="F13" s="30">
        <f>'[1]8_2'!H13</f>
        <v>51</v>
      </c>
      <c r="G13" s="31">
        <f t="shared" si="0"/>
        <v>3.2035175879396984</v>
      </c>
      <c r="H13" s="30">
        <v>94</v>
      </c>
      <c r="I13" s="31">
        <f t="shared" si="1"/>
        <v>11.794228356336262</v>
      </c>
      <c r="J13" s="30">
        <f>'[1]8_2'!L13</f>
        <v>9</v>
      </c>
      <c r="K13" s="31">
        <f t="shared" si="2"/>
        <v>0.5653266331658292</v>
      </c>
      <c r="L13" s="30">
        <v>9</v>
      </c>
      <c r="M13" s="31">
        <f t="shared" si="3"/>
        <v>1.1292346298619824</v>
      </c>
      <c r="N13" s="32">
        <f>'[1]8_2'!P13</f>
        <v>60</v>
      </c>
      <c r="O13" s="31">
        <f t="shared" si="4"/>
        <v>3.7688442211055273</v>
      </c>
      <c r="P13" s="32">
        <f t="shared" si="5"/>
        <v>103</v>
      </c>
      <c r="Q13" s="31">
        <f t="shared" si="6"/>
        <v>12.923462986198246</v>
      </c>
      <c r="R13" s="3">
        <f t="shared" si="7"/>
        <v>11.79422835633626</v>
      </c>
      <c r="S13" s="3">
        <f t="shared" si="8"/>
        <v>12.923462986198244</v>
      </c>
      <c r="T13" s="3">
        <f t="shared" si="9"/>
        <v>1.1292346298619824</v>
      </c>
      <c r="U13" s="3">
        <f t="shared" si="10"/>
        <v>3.2035175879396984</v>
      </c>
      <c r="V13" s="3">
        <f t="shared" si="11"/>
        <v>0.5653266331658291</v>
      </c>
      <c r="W13" s="3">
        <f t="shared" si="12"/>
        <v>3.7688442211055277</v>
      </c>
      <c r="X13" s="4"/>
      <c r="Y13" s="4"/>
      <c r="AB13" s="4"/>
    </row>
    <row r="14" spans="2:23" ht="12" customHeight="1">
      <c r="B14" s="15">
        <v>6</v>
      </c>
      <c r="C14" s="5" t="s">
        <v>20</v>
      </c>
      <c r="D14" s="29">
        <f>'[1]8_2'!E14</f>
        <v>2031</v>
      </c>
      <c r="E14" s="29">
        <f>'Z8_2'!C7</f>
        <v>631</v>
      </c>
      <c r="F14" s="30">
        <f>'[1]8_2'!H14</f>
        <v>84</v>
      </c>
      <c r="G14" s="31">
        <f t="shared" si="0"/>
        <v>4.13589364844904</v>
      </c>
      <c r="H14" s="30">
        <v>92</v>
      </c>
      <c r="I14" s="31">
        <f t="shared" si="1"/>
        <v>14.580031695721077</v>
      </c>
      <c r="J14" s="30">
        <f>'[1]8_2'!L14</f>
        <v>9</v>
      </c>
      <c r="K14" s="31">
        <f t="shared" si="2"/>
        <v>0.4431314623338257</v>
      </c>
      <c r="L14" s="30">
        <v>5</v>
      </c>
      <c r="M14" s="31">
        <f t="shared" si="3"/>
        <v>0.7923930269413629</v>
      </c>
      <c r="N14" s="32">
        <f>'[1]8_2'!P14</f>
        <v>93</v>
      </c>
      <c r="O14" s="31">
        <f t="shared" si="4"/>
        <v>4.579025110782865</v>
      </c>
      <c r="P14" s="32">
        <f t="shared" si="5"/>
        <v>97</v>
      </c>
      <c r="Q14" s="31">
        <f t="shared" si="6"/>
        <v>15.372424722662439</v>
      </c>
      <c r="R14" s="3">
        <f t="shared" si="7"/>
        <v>14.580031695721077</v>
      </c>
      <c r="S14" s="3">
        <f t="shared" si="8"/>
        <v>15.37242472266244</v>
      </c>
      <c r="T14" s="3">
        <f t="shared" si="9"/>
        <v>0.7923930269413629</v>
      </c>
      <c r="U14" s="3">
        <f t="shared" si="10"/>
        <v>4.13589364844904</v>
      </c>
      <c r="V14" s="3">
        <f t="shared" si="11"/>
        <v>0.4431314623338257</v>
      </c>
      <c r="W14" s="3">
        <f t="shared" si="12"/>
        <v>4.579025110782865</v>
      </c>
    </row>
    <row r="15" spans="2:28" ht="12" customHeight="1">
      <c r="B15" s="15">
        <v>7</v>
      </c>
      <c r="C15" s="5" t="s">
        <v>21</v>
      </c>
      <c r="D15" s="29">
        <f>'[1]8_2'!E15</f>
        <v>819</v>
      </c>
      <c r="E15" s="29">
        <f>'Z8_2'!C8</f>
        <v>392</v>
      </c>
      <c r="F15" s="30">
        <f>'[1]8_2'!H15</f>
        <v>133</v>
      </c>
      <c r="G15" s="31">
        <f t="shared" si="0"/>
        <v>16.23931623931624</v>
      </c>
      <c r="H15" s="30">
        <v>67</v>
      </c>
      <c r="I15" s="31">
        <f t="shared" si="1"/>
        <v>17.091836734693878</v>
      </c>
      <c r="J15" s="30">
        <f>'[1]8_2'!L15</f>
        <v>6</v>
      </c>
      <c r="K15" s="31">
        <f t="shared" si="2"/>
        <v>0.7326007326007326</v>
      </c>
      <c r="L15" s="30">
        <v>3</v>
      </c>
      <c r="M15" s="31">
        <f t="shared" si="3"/>
        <v>0.7653061224489796</v>
      </c>
      <c r="N15" s="32">
        <f>'[1]8_2'!P15</f>
        <v>139</v>
      </c>
      <c r="O15" s="31">
        <f t="shared" si="4"/>
        <v>16.971916971916972</v>
      </c>
      <c r="P15" s="32">
        <f t="shared" si="5"/>
        <v>70</v>
      </c>
      <c r="Q15" s="31">
        <f t="shared" si="6"/>
        <v>17.857142857142858</v>
      </c>
      <c r="R15" s="3">
        <f t="shared" si="7"/>
        <v>17.091836734693878</v>
      </c>
      <c r="S15" s="3">
        <f t="shared" si="8"/>
        <v>17.857142857142858</v>
      </c>
      <c r="T15" s="3">
        <f t="shared" si="9"/>
        <v>0.7653061224489796</v>
      </c>
      <c r="U15" s="3">
        <f t="shared" si="10"/>
        <v>16.23931623931624</v>
      </c>
      <c r="V15" s="3">
        <f t="shared" si="11"/>
        <v>0.7326007326007326</v>
      </c>
      <c r="W15" s="3">
        <f t="shared" si="12"/>
        <v>16.971916971916972</v>
      </c>
      <c r="X15" s="4"/>
      <c r="Y15" s="4"/>
      <c r="AB15" s="4"/>
    </row>
    <row r="16" spans="2:28" ht="12" customHeight="1">
      <c r="B16" s="15">
        <v>8</v>
      </c>
      <c r="C16" s="5" t="s">
        <v>22</v>
      </c>
      <c r="D16" s="29">
        <f>'[1]8_2'!E16</f>
        <v>3646</v>
      </c>
      <c r="E16" s="29">
        <f>'Z8_2'!C9</f>
        <v>1346</v>
      </c>
      <c r="F16" s="30">
        <f>'[1]8_2'!H16</f>
        <v>228</v>
      </c>
      <c r="G16" s="31">
        <f t="shared" si="0"/>
        <v>6.253428414701043</v>
      </c>
      <c r="H16" s="30">
        <v>175</v>
      </c>
      <c r="I16" s="31">
        <f t="shared" si="1"/>
        <v>13.001485884101042</v>
      </c>
      <c r="J16" s="30">
        <f>'[1]8_2'!L16</f>
        <v>8</v>
      </c>
      <c r="K16" s="31">
        <f t="shared" si="2"/>
        <v>0.21941854086670326</v>
      </c>
      <c r="L16" s="30">
        <v>8</v>
      </c>
      <c r="M16" s="31">
        <f t="shared" si="3"/>
        <v>0.5943536404160475</v>
      </c>
      <c r="N16" s="32">
        <f>'[1]8_2'!P16</f>
        <v>236</v>
      </c>
      <c r="O16" s="31">
        <f t="shared" si="4"/>
        <v>6.472846955567746</v>
      </c>
      <c r="P16" s="32">
        <f t="shared" si="5"/>
        <v>183</v>
      </c>
      <c r="Q16" s="31">
        <f t="shared" si="6"/>
        <v>13.595839524517087</v>
      </c>
      <c r="R16" s="3">
        <f t="shared" si="7"/>
        <v>13.00148588410104</v>
      </c>
      <c r="S16" s="3">
        <f t="shared" si="8"/>
        <v>13.595839524517087</v>
      </c>
      <c r="T16" s="3">
        <f t="shared" si="9"/>
        <v>0.5943536404160475</v>
      </c>
      <c r="U16" s="3">
        <f t="shared" si="10"/>
        <v>6.253428414701042</v>
      </c>
      <c r="V16" s="3">
        <f t="shared" si="11"/>
        <v>0.21941854086670323</v>
      </c>
      <c r="W16" s="3">
        <f t="shared" si="12"/>
        <v>6.4728469555677455</v>
      </c>
      <c r="X16" s="4"/>
      <c r="Y16" s="4"/>
      <c r="AB16" s="4"/>
    </row>
    <row r="17" spans="2:28" ht="12" customHeight="1">
      <c r="B17" s="15">
        <v>9</v>
      </c>
      <c r="C17" s="5" t="s">
        <v>23</v>
      </c>
      <c r="D17" s="29">
        <f>'[1]8_2'!E17</f>
        <v>2278</v>
      </c>
      <c r="E17" s="29">
        <f>'Z8_2'!C10</f>
        <v>421</v>
      </c>
      <c r="F17" s="30">
        <f>'[1]8_2'!H17</f>
        <v>144</v>
      </c>
      <c r="G17" s="31">
        <f t="shared" si="0"/>
        <v>6.321334503950834</v>
      </c>
      <c r="H17" s="30">
        <v>99</v>
      </c>
      <c r="I17" s="31">
        <f t="shared" si="1"/>
        <v>23.51543942992874</v>
      </c>
      <c r="J17" s="30">
        <f>'[1]8_2'!L17</f>
        <v>2</v>
      </c>
      <c r="K17" s="31">
        <f t="shared" si="2"/>
        <v>0.08779631255487269</v>
      </c>
      <c r="L17" s="30">
        <v>3</v>
      </c>
      <c r="M17" s="31">
        <f t="shared" si="3"/>
        <v>0.7125890736342043</v>
      </c>
      <c r="N17" s="32">
        <f>'[1]8_2'!P17</f>
        <v>146</v>
      </c>
      <c r="O17" s="31">
        <f t="shared" si="4"/>
        <v>6.409130816505707</v>
      </c>
      <c r="P17" s="32">
        <f t="shared" si="5"/>
        <v>102</v>
      </c>
      <c r="Q17" s="31">
        <f t="shared" si="6"/>
        <v>24.228028503562946</v>
      </c>
      <c r="R17" s="3">
        <f t="shared" si="7"/>
        <v>23.51543942992874</v>
      </c>
      <c r="S17" s="3">
        <f t="shared" si="8"/>
        <v>24.228028503562946</v>
      </c>
      <c r="T17" s="3">
        <f t="shared" si="9"/>
        <v>0.7125890736342043</v>
      </c>
      <c r="U17" s="3">
        <f t="shared" si="10"/>
        <v>6.321334503950834</v>
      </c>
      <c r="V17" s="3">
        <f t="shared" si="11"/>
        <v>0.08779631255487269</v>
      </c>
      <c r="W17" s="3">
        <f t="shared" si="12"/>
        <v>6.409130816505707</v>
      </c>
      <c r="X17" s="4"/>
      <c r="Y17" s="4"/>
      <c r="AB17" s="4"/>
    </row>
    <row r="18" spans="2:28" ht="12" customHeight="1">
      <c r="B18" s="15">
        <v>10</v>
      </c>
      <c r="C18" s="5" t="s">
        <v>24</v>
      </c>
      <c r="D18" s="29">
        <f>'[1]8_2'!E18</f>
        <v>1852</v>
      </c>
      <c r="E18" s="29">
        <f>'Z8_2'!C11</f>
        <v>1048</v>
      </c>
      <c r="F18" s="30">
        <f>'[1]8_2'!H18</f>
        <v>173</v>
      </c>
      <c r="G18" s="31">
        <f t="shared" si="0"/>
        <v>9.341252699784016</v>
      </c>
      <c r="H18" s="30">
        <v>104</v>
      </c>
      <c r="I18" s="31">
        <f t="shared" si="1"/>
        <v>9.923664122137405</v>
      </c>
      <c r="J18" s="30">
        <f>'[1]8_2'!L18</f>
        <v>9</v>
      </c>
      <c r="K18" s="31">
        <f t="shared" si="2"/>
        <v>0.48596112311015116</v>
      </c>
      <c r="L18" s="30">
        <v>8</v>
      </c>
      <c r="M18" s="31">
        <f t="shared" si="3"/>
        <v>0.7633587786259541</v>
      </c>
      <c r="N18" s="32">
        <f>'[1]8_2'!P18</f>
        <v>182</v>
      </c>
      <c r="O18" s="31">
        <f t="shared" si="4"/>
        <v>9.827213822894167</v>
      </c>
      <c r="P18" s="32">
        <f t="shared" si="5"/>
        <v>112</v>
      </c>
      <c r="Q18" s="31">
        <f t="shared" si="6"/>
        <v>10.687022900763358</v>
      </c>
      <c r="R18" s="3">
        <f t="shared" si="7"/>
        <v>9.923664122137405</v>
      </c>
      <c r="S18" s="3">
        <f t="shared" si="8"/>
        <v>10.687022900763358</v>
      </c>
      <c r="T18" s="3">
        <f t="shared" si="9"/>
        <v>0.7633587786259542</v>
      </c>
      <c r="U18" s="3">
        <f t="shared" si="10"/>
        <v>9.341252699784016</v>
      </c>
      <c r="V18" s="3">
        <f t="shared" si="11"/>
        <v>0.48596112311015116</v>
      </c>
      <c r="W18" s="3">
        <f t="shared" si="12"/>
        <v>9.82721382289417</v>
      </c>
      <c r="X18" s="4"/>
      <c r="Y18" s="4"/>
      <c r="AB18" s="4"/>
    </row>
    <row r="19" spans="2:28" ht="12" customHeight="1">
      <c r="B19" s="15">
        <v>11</v>
      </c>
      <c r="C19" s="5" t="s">
        <v>25</v>
      </c>
      <c r="D19" s="29">
        <f>'[1]8_2'!E19</f>
        <v>1635</v>
      </c>
      <c r="E19" s="29">
        <f>'Z8_2'!C12</f>
        <v>549</v>
      </c>
      <c r="F19" s="30">
        <f>'[1]8_2'!H19</f>
        <v>140</v>
      </c>
      <c r="G19" s="31">
        <f t="shared" si="0"/>
        <v>8.56269113149847</v>
      </c>
      <c r="H19" s="30">
        <v>65</v>
      </c>
      <c r="I19" s="31">
        <f t="shared" si="1"/>
        <v>11.839708561020036</v>
      </c>
      <c r="J19" s="30">
        <f>'[1]8_2'!L19</f>
        <v>1</v>
      </c>
      <c r="K19" s="31">
        <f t="shared" si="2"/>
        <v>0.06116207951070336</v>
      </c>
      <c r="L19" s="30">
        <v>3</v>
      </c>
      <c r="M19" s="31">
        <f t="shared" si="3"/>
        <v>0.546448087431694</v>
      </c>
      <c r="N19" s="32">
        <f>'[1]8_2'!P19</f>
        <v>141</v>
      </c>
      <c r="O19" s="31">
        <f t="shared" si="4"/>
        <v>8.623853211009175</v>
      </c>
      <c r="P19" s="32">
        <f t="shared" si="5"/>
        <v>68</v>
      </c>
      <c r="Q19" s="31">
        <f t="shared" si="6"/>
        <v>12.386156648451731</v>
      </c>
      <c r="R19" s="3">
        <f t="shared" si="7"/>
        <v>11.839708561020036</v>
      </c>
      <c r="S19" s="3">
        <f t="shared" si="8"/>
        <v>12.386156648451731</v>
      </c>
      <c r="T19" s="3">
        <f t="shared" si="9"/>
        <v>0.546448087431694</v>
      </c>
      <c r="U19" s="3">
        <f t="shared" si="10"/>
        <v>8.562691131498472</v>
      </c>
      <c r="V19" s="3">
        <f t="shared" si="11"/>
        <v>0.06116207951070336</v>
      </c>
      <c r="W19" s="3">
        <f t="shared" si="12"/>
        <v>8.623853211009175</v>
      </c>
      <c r="X19" s="4"/>
      <c r="Y19" s="4"/>
      <c r="AB19" s="4"/>
    </row>
    <row r="20" spans="2:28" ht="12" customHeight="1">
      <c r="B20" s="15">
        <v>12</v>
      </c>
      <c r="C20" s="5" t="s">
        <v>26</v>
      </c>
      <c r="D20" s="29">
        <f>'[1]8_2'!E20</f>
        <v>284</v>
      </c>
      <c r="E20" s="29">
        <f>'Z8_2'!C13</f>
        <v>323</v>
      </c>
      <c r="F20" s="30">
        <f>'[1]8_2'!H20</f>
        <v>6</v>
      </c>
      <c r="G20" s="31">
        <f t="shared" si="0"/>
        <v>2.112676056338028</v>
      </c>
      <c r="H20" s="30">
        <v>32</v>
      </c>
      <c r="I20" s="31">
        <f t="shared" si="1"/>
        <v>9.907120743034056</v>
      </c>
      <c r="J20" s="30">
        <f>'[1]8_2'!L20</f>
        <v>0</v>
      </c>
      <c r="K20" s="31">
        <f t="shared" si="2"/>
        <v>0</v>
      </c>
      <c r="L20" s="30">
        <v>6</v>
      </c>
      <c r="M20" s="31">
        <f t="shared" si="3"/>
        <v>1.8575851393188854</v>
      </c>
      <c r="N20" s="32">
        <f>'[1]8_2'!P20</f>
        <v>6</v>
      </c>
      <c r="O20" s="31">
        <f t="shared" si="4"/>
        <v>2.112676056338028</v>
      </c>
      <c r="P20" s="32">
        <f t="shared" si="5"/>
        <v>38</v>
      </c>
      <c r="Q20" s="31">
        <f t="shared" si="6"/>
        <v>11.76470588235294</v>
      </c>
      <c r="R20" s="3">
        <f>SUM(H20*100/E20)</f>
        <v>9.907120743034056</v>
      </c>
      <c r="S20" s="3">
        <f t="shared" si="8"/>
        <v>11.764705882352942</v>
      </c>
      <c r="T20" s="3">
        <f t="shared" si="9"/>
        <v>1.8575851393188854</v>
      </c>
      <c r="U20" s="3">
        <f t="shared" si="10"/>
        <v>2.112676056338028</v>
      </c>
      <c r="V20" s="3">
        <f t="shared" si="11"/>
        <v>0</v>
      </c>
      <c r="W20" s="3">
        <f t="shared" si="12"/>
        <v>2.112676056338028</v>
      </c>
      <c r="X20" s="4"/>
      <c r="Y20" s="4"/>
      <c r="AB20" s="4"/>
    </row>
    <row r="21" spans="2:28" ht="12" customHeight="1">
      <c r="B21" s="15">
        <v>13</v>
      </c>
      <c r="C21" s="5" t="s">
        <v>27</v>
      </c>
      <c r="D21" s="29">
        <f>'[1]8_2'!E21</f>
        <v>2750</v>
      </c>
      <c r="E21" s="29">
        <f>'Z8_2'!C14</f>
        <v>1002</v>
      </c>
      <c r="F21" s="30">
        <f>'[1]8_2'!H21</f>
        <v>481</v>
      </c>
      <c r="G21" s="31">
        <f t="shared" si="0"/>
        <v>17.490909090909092</v>
      </c>
      <c r="H21" s="30">
        <v>286</v>
      </c>
      <c r="I21" s="31">
        <f t="shared" si="1"/>
        <v>28.542914171656687</v>
      </c>
      <c r="J21" s="30">
        <f>'[1]8_2'!L21</f>
        <v>18</v>
      </c>
      <c r="K21" s="31">
        <f t="shared" si="2"/>
        <v>0.6545454545454545</v>
      </c>
      <c r="L21" s="30">
        <v>10</v>
      </c>
      <c r="M21" s="31">
        <f t="shared" si="3"/>
        <v>0.998003992015968</v>
      </c>
      <c r="N21" s="32">
        <f>'[1]8_2'!P21</f>
        <v>499</v>
      </c>
      <c r="O21" s="31">
        <f t="shared" si="4"/>
        <v>18.145454545454545</v>
      </c>
      <c r="P21" s="32">
        <f t="shared" si="5"/>
        <v>296</v>
      </c>
      <c r="Q21" s="31">
        <f t="shared" si="6"/>
        <v>29.540918163672654</v>
      </c>
      <c r="R21" s="3">
        <f t="shared" si="7"/>
        <v>28.542914171656687</v>
      </c>
      <c r="S21" s="3">
        <f t="shared" si="8"/>
        <v>29.540918163672654</v>
      </c>
      <c r="T21" s="3">
        <f t="shared" si="9"/>
        <v>0.998003992015968</v>
      </c>
      <c r="U21" s="3">
        <f t="shared" si="10"/>
        <v>17.490909090909092</v>
      </c>
      <c r="V21" s="3">
        <f t="shared" si="11"/>
        <v>0.6545454545454545</v>
      </c>
      <c r="W21" s="3">
        <f t="shared" si="12"/>
        <v>18.145454545454545</v>
      </c>
      <c r="X21" s="4"/>
      <c r="Y21" s="4"/>
      <c r="AB21" s="4"/>
    </row>
    <row r="22" spans="2:28" ht="12" customHeight="1">
      <c r="B22" s="15">
        <v>14</v>
      </c>
      <c r="C22" s="5" t="s">
        <v>28</v>
      </c>
      <c r="D22" s="29">
        <f>'[1]8_2'!E22</f>
        <v>1657</v>
      </c>
      <c r="E22" s="29">
        <f>'Z8_2'!C15</f>
        <v>635</v>
      </c>
      <c r="F22" s="30">
        <f>'[1]8_2'!H22</f>
        <v>118</v>
      </c>
      <c r="G22" s="31">
        <f t="shared" si="0"/>
        <v>7.12130356065178</v>
      </c>
      <c r="H22" s="30">
        <v>138</v>
      </c>
      <c r="I22" s="31">
        <f t="shared" si="1"/>
        <v>21.73228346456693</v>
      </c>
      <c r="J22" s="30">
        <f>'[1]8_2'!L22</f>
        <v>7</v>
      </c>
      <c r="K22" s="31">
        <f t="shared" si="2"/>
        <v>0.4224502112251056</v>
      </c>
      <c r="L22" s="30">
        <v>9</v>
      </c>
      <c r="M22" s="31">
        <f t="shared" si="3"/>
        <v>1.4173228346456692</v>
      </c>
      <c r="N22" s="32">
        <f>'[1]8_2'!P22</f>
        <v>125</v>
      </c>
      <c r="O22" s="31">
        <f t="shared" si="4"/>
        <v>7.543753771876887</v>
      </c>
      <c r="P22" s="32">
        <f t="shared" si="5"/>
        <v>147</v>
      </c>
      <c r="Q22" s="31">
        <f t="shared" si="6"/>
        <v>23.1496062992126</v>
      </c>
      <c r="R22" s="3">
        <f t="shared" si="7"/>
        <v>21.73228346456693</v>
      </c>
      <c r="S22" s="3">
        <f t="shared" si="8"/>
        <v>23.1496062992126</v>
      </c>
      <c r="T22" s="3">
        <f t="shared" si="9"/>
        <v>1.4173228346456692</v>
      </c>
      <c r="U22" s="3">
        <f t="shared" si="10"/>
        <v>7.12130356065178</v>
      </c>
      <c r="V22" s="3">
        <f t="shared" si="11"/>
        <v>0.4224502112251056</v>
      </c>
      <c r="W22" s="3">
        <f t="shared" si="12"/>
        <v>7.543753771876886</v>
      </c>
      <c r="X22" s="4"/>
      <c r="Y22" s="4"/>
      <c r="AB22" s="4"/>
    </row>
    <row r="23" spans="2:28" ht="12" customHeight="1">
      <c r="B23" s="15">
        <v>15</v>
      </c>
      <c r="C23" s="5" t="s">
        <v>29</v>
      </c>
      <c r="D23" s="29">
        <f>'[1]8_2'!E23</f>
        <v>2384</v>
      </c>
      <c r="E23" s="29">
        <f>'Z8_2'!C16</f>
        <v>1403</v>
      </c>
      <c r="F23" s="30">
        <f>'[1]8_2'!H23</f>
        <v>260</v>
      </c>
      <c r="G23" s="31">
        <f t="shared" si="0"/>
        <v>10.906040268456376</v>
      </c>
      <c r="H23" s="30">
        <v>254</v>
      </c>
      <c r="I23" s="31">
        <f t="shared" si="1"/>
        <v>18.10406272273699</v>
      </c>
      <c r="J23" s="30">
        <f>'[1]8_2'!L23</f>
        <v>17</v>
      </c>
      <c r="K23" s="31">
        <f t="shared" si="2"/>
        <v>0.7130872483221476</v>
      </c>
      <c r="L23" s="30">
        <v>24</v>
      </c>
      <c r="M23" s="31">
        <f t="shared" si="3"/>
        <v>1.7106200997861727</v>
      </c>
      <c r="N23" s="32">
        <f>'[1]8_2'!P23</f>
        <v>277</v>
      </c>
      <c r="O23" s="31">
        <f t="shared" si="4"/>
        <v>11.619127516778525</v>
      </c>
      <c r="P23" s="32">
        <f t="shared" si="5"/>
        <v>278</v>
      </c>
      <c r="Q23" s="31">
        <f t="shared" si="6"/>
        <v>19.814682822523164</v>
      </c>
      <c r="R23" s="3">
        <f t="shared" si="7"/>
        <v>18.10406272273699</v>
      </c>
      <c r="S23" s="3">
        <f t="shared" si="8"/>
        <v>19.814682822523164</v>
      </c>
      <c r="T23" s="3">
        <f t="shared" si="9"/>
        <v>1.7106200997861725</v>
      </c>
      <c r="U23" s="3">
        <f t="shared" si="10"/>
        <v>10.906040268456376</v>
      </c>
      <c r="V23" s="3">
        <f t="shared" si="11"/>
        <v>0.7130872483221476</v>
      </c>
      <c r="W23" s="3">
        <f t="shared" si="12"/>
        <v>11.619127516778523</v>
      </c>
      <c r="X23" s="4"/>
      <c r="Y23" s="4"/>
      <c r="AB23" s="4"/>
    </row>
    <row r="24" spans="2:28" ht="12" customHeight="1">
      <c r="B24" s="15">
        <v>16</v>
      </c>
      <c r="C24" s="5" t="s">
        <v>30</v>
      </c>
      <c r="D24" s="29">
        <f>'[1]8_2'!E24</f>
        <v>1931</v>
      </c>
      <c r="E24" s="29">
        <f>'Z8_2'!C17</f>
        <v>659</v>
      </c>
      <c r="F24" s="30">
        <f>'[1]8_2'!H24</f>
        <v>106</v>
      </c>
      <c r="G24" s="31">
        <f t="shared" si="0"/>
        <v>5.489383738995339</v>
      </c>
      <c r="H24" s="30">
        <v>101</v>
      </c>
      <c r="I24" s="31">
        <f t="shared" si="1"/>
        <v>15.326251896813353</v>
      </c>
      <c r="J24" s="30">
        <f>'[1]8_2'!L24</f>
        <v>8</v>
      </c>
      <c r="K24" s="31">
        <f t="shared" si="2"/>
        <v>0.4142931123770067</v>
      </c>
      <c r="L24" s="30">
        <v>3</v>
      </c>
      <c r="M24" s="31">
        <f t="shared" si="3"/>
        <v>0.4552352048558422</v>
      </c>
      <c r="N24" s="32">
        <f>'[1]8_2'!P24</f>
        <v>114</v>
      </c>
      <c r="O24" s="31">
        <f t="shared" si="4"/>
        <v>5.903676851372346</v>
      </c>
      <c r="P24" s="32">
        <f t="shared" si="5"/>
        <v>104</v>
      </c>
      <c r="Q24" s="31">
        <f t="shared" si="6"/>
        <v>15.781487101669194</v>
      </c>
      <c r="R24" s="3">
        <f t="shared" si="7"/>
        <v>15.326251896813353</v>
      </c>
      <c r="S24" s="3">
        <f t="shared" si="8"/>
        <v>15.781487101669196</v>
      </c>
      <c r="T24" s="3">
        <f t="shared" si="9"/>
        <v>0.4552352048558422</v>
      </c>
      <c r="U24" s="3">
        <f t="shared" si="10"/>
        <v>5.489383738995339</v>
      </c>
      <c r="V24" s="3">
        <f t="shared" si="11"/>
        <v>0.4142931123770067</v>
      </c>
      <c r="W24" s="3">
        <f t="shared" si="12"/>
        <v>5.903676851372346</v>
      </c>
      <c r="X24" s="4"/>
      <c r="Y24" s="4"/>
      <c r="AB24" s="4"/>
    </row>
    <row r="25" spans="2:28" ht="12" customHeight="1">
      <c r="B25" s="15">
        <v>17</v>
      </c>
      <c r="C25" s="5" t="s">
        <v>31</v>
      </c>
      <c r="D25" s="29">
        <f>'[1]8_2'!E25</f>
        <v>1579</v>
      </c>
      <c r="E25" s="29">
        <f>'Z8_2'!C18</f>
        <v>419</v>
      </c>
      <c r="F25" s="30">
        <f>'[1]8_2'!H25</f>
        <v>47</v>
      </c>
      <c r="G25" s="31">
        <f t="shared" si="0"/>
        <v>2.9765674477517416</v>
      </c>
      <c r="H25" s="30">
        <v>47</v>
      </c>
      <c r="I25" s="31">
        <f t="shared" si="1"/>
        <v>11.217183770883054</v>
      </c>
      <c r="J25" s="30">
        <f>'[1]8_2'!L25</f>
        <v>3</v>
      </c>
      <c r="K25" s="31">
        <f t="shared" si="2"/>
        <v>0.18999366687777072</v>
      </c>
      <c r="L25" s="30">
        <v>7</v>
      </c>
      <c r="M25" s="31">
        <f t="shared" si="3"/>
        <v>1.6706443914081146</v>
      </c>
      <c r="N25" s="32">
        <f>'[1]8_2'!P25</f>
        <v>50</v>
      </c>
      <c r="O25" s="31">
        <f t="shared" si="4"/>
        <v>3.1665611146295127</v>
      </c>
      <c r="P25" s="32">
        <f t="shared" si="5"/>
        <v>54</v>
      </c>
      <c r="Q25" s="31">
        <f t="shared" si="6"/>
        <v>12.887828162291171</v>
      </c>
      <c r="R25" s="3">
        <f t="shared" si="7"/>
        <v>11.217183770883056</v>
      </c>
      <c r="S25" s="3">
        <f t="shared" si="8"/>
        <v>12.88782816229117</v>
      </c>
      <c r="T25" s="3">
        <f t="shared" si="9"/>
        <v>1.6706443914081146</v>
      </c>
      <c r="U25" s="3">
        <f t="shared" si="10"/>
        <v>2.9765674477517416</v>
      </c>
      <c r="V25" s="3">
        <f t="shared" si="11"/>
        <v>0.18999366687777075</v>
      </c>
      <c r="W25" s="3">
        <f t="shared" si="12"/>
        <v>3.1665611146295123</v>
      </c>
      <c r="X25" s="4"/>
      <c r="Y25" s="4"/>
      <c r="AB25" s="4"/>
    </row>
    <row r="26" spans="2:28" ht="12" customHeight="1">
      <c r="B26" s="15">
        <v>18</v>
      </c>
      <c r="C26" s="5" t="s">
        <v>32</v>
      </c>
      <c r="D26" s="29">
        <f>'[1]8_2'!E26</f>
        <v>1745</v>
      </c>
      <c r="E26" s="29">
        <f>'Z8_2'!C19</f>
        <v>653</v>
      </c>
      <c r="F26" s="30">
        <f>'[1]8_2'!H26</f>
        <v>88</v>
      </c>
      <c r="G26" s="31">
        <f t="shared" si="0"/>
        <v>5.042979942693409</v>
      </c>
      <c r="H26" s="30">
        <v>92</v>
      </c>
      <c r="I26" s="31">
        <f t="shared" si="1"/>
        <v>14.088820826952528</v>
      </c>
      <c r="J26" s="30">
        <f>'[1]8_2'!L26</f>
        <v>1</v>
      </c>
      <c r="K26" s="31">
        <f t="shared" si="2"/>
        <v>0.05730659025787965</v>
      </c>
      <c r="L26" s="30">
        <v>5</v>
      </c>
      <c r="M26" s="31">
        <f t="shared" si="3"/>
        <v>0.7656967840735069</v>
      </c>
      <c r="N26" s="32">
        <f>'[1]8_2'!P26</f>
        <v>89</v>
      </c>
      <c r="O26" s="31">
        <f t="shared" si="4"/>
        <v>5.100286532951289</v>
      </c>
      <c r="P26" s="32">
        <f t="shared" si="5"/>
        <v>97</v>
      </c>
      <c r="Q26" s="31">
        <f t="shared" si="6"/>
        <v>14.854517611026033</v>
      </c>
      <c r="R26" s="3">
        <f t="shared" si="7"/>
        <v>14.088820826952526</v>
      </c>
      <c r="S26" s="3">
        <f t="shared" si="8"/>
        <v>14.854517611026033</v>
      </c>
      <c r="T26" s="3">
        <f t="shared" si="9"/>
        <v>0.7656967840735069</v>
      </c>
      <c r="U26" s="3">
        <f t="shared" si="10"/>
        <v>5.042979942693409</v>
      </c>
      <c r="V26" s="3">
        <f t="shared" si="11"/>
        <v>0.05730659025787966</v>
      </c>
      <c r="W26" s="3">
        <f t="shared" si="12"/>
        <v>5.100286532951289</v>
      </c>
      <c r="X26" s="4"/>
      <c r="Y26" s="4"/>
      <c r="AB26" s="4"/>
    </row>
    <row r="27" spans="2:28" ht="12" customHeight="1">
      <c r="B27" s="15">
        <v>19</v>
      </c>
      <c r="C27" s="5" t="s">
        <v>33</v>
      </c>
      <c r="D27" s="29">
        <f>'[1]8_2'!E27</f>
        <v>1985</v>
      </c>
      <c r="E27" s="29">
        <f>'Z8_2'!C20</f>
        <v>340</v>
      </c>
      <c r="F27" s="30">
        <f>'[1]8_2'!H27</f>
        <v>121</v>
      </c>
      <c r="G27" s="31">
        <f t="shared" si="0"/>
        <v>6.095717884130982</v>
      </c>
      <c r="H27" s="30">
        <v>83</v>
      </c>
      <c r="I27" s="31">
        <f t="shared" si="1"/>
        <v>24.41176470588235</v>
      </c>
      <c r="J27" s="30">
        <f>'[1]8_2'!L27</f>
        <v>4</v>
      </c>
      <c r="K27" s="31">
        <f t="shared" si="2"/>
        <v>0.20151133501259444</v>
      </c>
      <c r="L27" s="30">
        <v>6</v>
      </c>
      <c r="M27" s="31">
        <f t="shared" si="3"/>
        <v>1.7647058823529411</v>
      </c>
      <c r="N27" s="32">
        <f>'[1]8_2'!P27</f>
        <v>125</v>
      </c>
      <c r="O27" s="31">
        <f t="shared" si="4"/>
        <v>6.297229219143577</v>
      </c>
      <c r="P27" s="32">
        <f t="shared" si="5"/>
        <v>89</v>
      </c>
      <c r="Q27" s="31">
        <f t="shared" si="6"/>
        <v>26.176470588235297</v>
      </c>
      <c r="R27" s="3">
        <f t="shared" si="7"/>
        <v>24.41176470588235</v>
      </c>
      <c r="S27" s="3">
        <f t="shared" si="8"/>
        <v>26.176470588235293</v>
      </c>
      <c r="T27" s="3">
        <f t="shared" si="9"/>
        <v>1.7647058823529411</v>
      </c>
      <c r="U27" s="3">
        <f t="shared" si="10"/>
        <v>6.095717884130982</v>
      </c>
      <c r="V27" s="3">
        <f t="shared" si="11"/>
        <v>0.20151133501259447</v>
      </c>
      <c r="W27" s="3">
        <f t="shared" si="12"/>
        <v>6.297229219143577</v>
      </c>
      <c r="X27" s="4"/>
      <c r="Y27" s="4"/>
      <c r="AB27" s="4"/>
    </row>
    <row r="28" spans="2:28" ht="12" customHeight="1">
      <c r="B28" s="15">
        <v>20</v>
      </c>
      <c r="C28" s="5" t="s">
        <v>34</v>
      </c>
      <c r="D28" s="29">
        <f>'[1]8_2'!E28</f>
        <v>5256</v>
      </c>
      <c r="E28" s="29">
        <f>'Z8_2'!C21</f>
        <v>1906</v>
      </c>
      <c r="F28" s="30">
        <f>'[1]8_2'!H28</f>
        <v>299</v>
      </c>
      <c r="G28" s="31">
        <f t="shared" si="0"/>
        <v>5.688736681887367</v>
      </c>
      <c r="H28" s="30">
        <v>247</v>
      </c>
      <c r="I28" s="31">
        <f t="shared" si="1"/>
        <v>12.959076600209862</v>
      </c>
      <c r="J28" s="30">
        <f>'[1]8_2'!L28</f>
        <v>11</v>
      </c>
      <c r="K28" s="31">
        <f t="shared" si="2"/>
        <v>0.20928462709284626</v>
      </c>
      <c r="L28" s="30">
        <v>5</v>
      </c>
      <c r="M28" s="31">
        <f t="shared" si="3"/>
        <v>0.26232948583420773</v>
      </c>
      <c r="N28" s="32">
        <f>'[1]8_2'!P28</f>
        <v>310</v>
      </c>
      <c r="O28" s="31">
        <f t="shared" si="4"/>
        <v>5.898021308980213</v>
      </c>
      <c r="P28" s="32">
        <f t="shared" si="5"/>
        <v>252</v>
      </c>
      <c r="Q28" s="31">
        <f t="shared" si="6"/>
        <v>13.221406086044071</v>
      </c>
      <c r="R28" s="3">
        <f t="shared" si="7"/>
        <v>12.959076600209864</v>
      </c>
      <c r="S28" s="3">
        <f t="shared" si="8"/>
        <v>13.221406086044071</v>
      </c>
      <c r="T28" s="3">
        <f t="shared" si="9"/>
        <v>0.2623294858342078</v>
      </c>
      <c r="U28" s="3">
        <f t="shared" si="10"/>
        <v>5.688736681887367</v>
      </c>
      <c r="V28" s="3">
        <f t="shared" si="11"/>
        <v>0.20928462709284626</v>
      </c>
      <c r="W28" s="3">
        <f t="shared" si="12"/>
        <v>5.898021308980213</v>
      </c>
      <c r="X28" s="4"/>
      <c r="Y28" s="4"/>
      <c r="AB28" s="4"/>
    </row>
    <row r="29" spans="2:28" ht="12" customHeight="1">
      <c r="B29" s="15">
        <v>21</v>
      </c>
      <c r="C29" s="5" t="s">
        <v>35</v>
      </c>
      <c r="D29" s="29">
        <f>'[1]8_2'!E29</f>
        <v>1631</v>
      </c>
      <c r="E29" s="29">
        <f>'Z8_2'!C22</f>
        <v>589</v>
      </c>
      <c r="F29" s="30">
        <f>'[1]8_2'!H29</f>
        <v>114</v>
      </c>
      <c r="G29" s="31">
        <f t="shared" si="0"/>
        <v>6.989576946658492</v>
      </c>
      <c r="H29" s="30">
        <v>99</v>
      </c>
      <c r="I29" s="31">
        <f t="shared" si="1"/>
        <v>16.808149405772497</v>
      </c>
      <c r="J29" s="30">
        <f>'[1]8_2'!L29</f>
        <v>7</v>
      </c>
      <c r="K29" s="31">
        <f t="shared" si="2"/>
        <v>0.4291845493562232</v>
      </c>
      <c r="L29" s="30">
        <v>6</v>
      </c>
      <c r="M29" s="31">
        <f t="shared" si="3"/>
        <v>1.0186757215619695</v>
      </c>
      <c r="N29" s="32">
        <f>'[1]8_2'!P29</f>
        <v>121</v>
      </c>
      <c r="O29" s="31">
        <f t="shared" si="4"/>
        <v>7.4187614960147155</v>
      </c>
      <c r="P29" s="32">
        <f t="shared" si="5"/>
        <v>105</v>
      </c>
      <c r="Q29" s="31">
        <f t="shared" si="6"/>
        <v>17.826825127334462</v>
      </c>
      <c r="R29" s="3">
        <f t="shared" si="7"/>
        <v>16.808149405772497</v>
      </c>
      <c r="S29" s="3">
        <f t="shared" si="8"/>
        <v>17.826825127334466</v>
      </c>
      <c r="T29" s="3">
        <f t="shared" si="9"/>
        <v>1.0186757215619695</v>
      </c>
      <c r="U29" s="3">
        <f t="shared" si="10"/>
        <v>6.989576946658492</v>
      </c>
      <c r="V29" s="3">
        <f t="shared" si="11"/>
        <v>0.4291845493562232</v>
      </c>
      <c r="W29" s="3">
        <f t="shared" si="12"/>
        <v>7.418761496014715</v>
      </c>
      <c r="X29" s="4"/>
      <c r="Y29" s="4"/>
      <c r="AB29" s="4"/>
    </row>
    <row r="30" spans="2:28" ht="12" customHeight="1">
      <c r="B30" s="15">
        <v>22</v>
      </c>
      <c r="C30" s="5" t="s">
        <v>36</v>
      </c>
      <c r="D30" s="29">
        <f>'[1]8_2'!E30</f>
        <v>1789</v>
      </c>
      <c r="E30" s="29">
        <f>'Z8_2'!C23</f>
        <v>646</v>
      </c>
      <c r="F30" s="30">
        <f>'[1]8_2'!H30</f>
        <v>67</v>
      </c>
      <c r="G30" s="31">
        <f t="shared" si="0"/>
        <v>3.7451089994410283</v>
      </c>
      <c r="H30" s="30">
        <v>70</v>
      </c>
      <c r="I30" s="31">
        <f t="shared" si="1"/>
        <v>10.8359133126935</v>
      </c>
      <c r="J30" s="30">
        <f>'[1]8_2'!L30</f>
        <v>2</v>
      </c>
      <c r="K30" s="31">
        <f t="shared" si="2"/>
        <v>0.11179429849077697</v>
      </c>
      <c r="L30" s="30">
        <v>2</v>
      </c>
      <c r="M30" s="31">
        <f t="shared" si="3"/>
        <v>0.30959752321981426</v>
      </c>
      <c r="N30" s="32">
        <f>'[1]8_2'!P30</f>
        <v>69</v>
      </c>
      <c r="O30" s="31">
        <f t="shared" si="4"/>
        <v>3.8569032979318054</v>
      </c>
      <c r="P30" s="32">
        <f t="shared" si="5"/>
        <v>72</v>
      </c>
      <c r="Q30" s="31">
        <f t="shared" si="6"/>
        <v>11.145510835913312</v>
      </c>
      <c r="R30" s="3">
        <f t="shared" si="7"/>
        <v>10.8359133126935</v>
      </c>
      <c r="S30" s="3">
        <f t="shared" si="8"/>
        <v>11.145510835913313</v>
      </c>
      <c r="T30" s="3">
        <f t="shared" si="9"/>
        <v>0.30959752321981426</v>
      </c>
      <c r="U30" s="3">
        <f t="shared" si="10"/>
        <v>3.7451089994410287</v>
      </c>
      <c r="V30" s="3">
        <f t="shared" si="11"/>
        <v>0.11179429849077697</v>
      </c>
      <c r="W30" s="3">
        <f t="shared" si="12"/>
        <v>3.8569032979318054</v>
      </c>
      <c r="X30" s="4"/>
      <c r="Y30" s="4"/>
      <c r="AB30" s="4"/>
    </row>
    <row r="31" spans="2:28" ht="12" customHeight="1">
      <c r="B31" s="15">
        <v>23</v>
      </c>
      <c r="C31" s="5" t="s">
        <v>37</v>
      </c>
      <c r="D31" s="29">
        <f>'[1]8_2'!E31</f>
        <v>1244</v>
      </c>
      <c r="E31" s="29">
        <f>'Z8_2'!C24</f>
        <v>446</v>
      </c>
      <c r="F31" s="30">
        <f>'[1]8_2'!H31</f>
        <v>71</v>
      </c>
      <c r="G31" s="31">
        <f t="shared" si="0"/>
        <v>5.707395498392283</v>
      </c>
      <c r="H31" s="30">
        <v>71</v>
      </c>
      <c r="I31" s="31">
        <f t="shared" si="1"/>
        <v>15.919282511210762</v>
      </c>
      <c r="J31" s="30">
        <f>'[1]8_2'!L31</f>
        <v>3</v>
      </c>
      <c r="K31" s="31">
        <f t="shared" si="2"/>
        <v>0.2411575562700965</v>
      </c>
      <c r="L31" s="30">
        <v>7</v>
      </c>
      <c r="M31" s="31">
        <f t="shared" si="3"/>
        <v>1.5695067264573992</v>
      </c>
      <c r="N31" s="32">
        <f>'[1]8_2'!P31</f>
        <v>74</v>
      </c>
      <c r="O31" s="31">
        <f t="shared" si="4"/>
        <v>5.94855305466238</v>
      </c>
      <c r="P31" s="32">
        <f t="shared" si="5"/>
        <v>78</v>
      </c>
      <c r="Q31" s="31">
        <f t="shared" si="6"/>
        <v>17.48878923766816</v>
      </c>
      <c r="R31" s="3">
        <f t="shared" si="7"/>
        <v>15.919282511210762</v>
      </c>
      <c r="S31" s="3">
        <f t="shared" si="8"/>
        <v>17.48878923766816</v>
      </c>
      <c r="T31" s="3">
        <f t="shared" si="9"/>
        <v>1.5695067264573992</v>
      </c>
      <c r="U31" s="3">
        <f t="shared" si="10"/>
        <v>5.707395498392283</v>
      </c>
      <c r="V31" s="3">
        <f t="shared" si="11"/>
        <v>0.24115755627009647</v>
      </c>
      <c r="W31" s="3">
        <f t="shared" si="12"/>
        <v>5.948553054662379</v>
      </c>
      <c r="X31" s="4"/>
      <c r="Y31" s="4"/>
      <c r="AB31" s="4"/>
    </row>
    <row r="32" spans="2:28" ht="12" customHeight="1">
      <c r="B32" s="15">
        <v>24</v>
      </c>
      <c r="C32" s="5" t="s">
        <v>38</v>
      </c>
      <c r="D32" s="29">
        <f>'[1]8_2'!E32</f>
        <v>1074</v>
      </c>
      <c r="E32" s="29">
        <f>'Z8_2'!C25</f>
        <v>248</v>
      </c>
      <c r="F32" s="30">
        <f>'[1]8_2'!H32</f>
        <v>21</v>
      </c>
      <c r="G32" s="31">
        <f t="shared" si="0"/>
        <v>1.9553072625698324</v>
      </c>
      <c r="H32" s="30">
        <v>46</v>
      </c>
      <c r="I32" s="31">
        <f t="shared" si="1"/>
        <v>18.548387096774192</v>
      </c>
      <c r="J32" s="30">
        <f>'[1]8_2'!L32</f>
        <v>0</v>
      </c>
      <c r="K32" s="31">
        <f t="shared" si="2"/>
        <v>0</v>
      </c>
      <c r="L32" s="30">
        <v>4</v>
      </c>
      <c r="M32" s="31">
        <f t="shared" si="3"/>
        <v>1.6129032258064515</v>
      </c>
      <c r="N32" s="32">
        <f>'[1]8_2'!P32</f>
        <v>21</v>
      </c>
      <c r="O32" s="31">
        <f t="shared" si="4"/>
        <v>1.9553072625698324</v>
      </c>
      <c r="P32" s="32">
        <f t="shared" si="5"/>
        <v>50</v>
      </c>
      <c r="Q32" s="31">
        <f t="shared" si="6"/>
        <v>20.161290322580644</v>
      </c>
      <c r="R32" s="3">
        <f t="shared" si="7"/>
        <v>18.548387096774192</v>
      </c>
      <c r="S32" s="3">
        <f t="shared" si="8"/>
        <v>20.161290322580644</v>
      </c>
      <c r="T32" s="3">
        <f t="shared" si="9"/>
        <v>1.6129032258064515</v>
      </c>
      <c r="U32" s="3">
        <f t="shared" si="10"/>
        <v>1.9553072625698324</v>
      </c>
      <c r="V32" s="3">
        <f t="shared" si="11"/>
        <v>0</v>
      </c>
      <c r="W32" s="3">
        <f t="shared" si="12"/>
        <v>1.9553072625698324</v>
      </c>
      <c r="X32" s="4"/>
      <c r="Y32" s="4"/>
      <c r="AB32" s="4"/>
    </row>
    <row r="33" spans="2:28" ht="12" customHeight="1">
      <c r="B33" s="15">
        <v>25</v>
      </c>
      <c r="C33" s="5" t="s">
        <v>39</v>
      </c>
      <c r="D33" s="29">
        <f>'[1]8_2'!E33</f>
        <v>1470</v>
      </c>
      <c r="E33" s="29">
        <f>'Z8_2'!C26</f>
        <v>644</v>
      </c>
      <c r="F33" s="30">
        <f>'[1]8_2'!H33</f>
        <v>113</v>
      </c>
      <c r="G33" s="31">
        <f t="shared" si="0"/>
        <v>7.687074829931973</v>
      </c>
      <c r="H33" s="30">
        <v>67</v>
      </c>
      <c r="I33" s="31">
        <f t="shared" si="1"/>
        <v>10.403726708074535</v>
      </c>
      <c r="J33" s="30">
        <f>'[1]8_2'!L33</f>
        <v>3</v>
      </c>
      <c r="K33" s="31">
        <f t="shared" si="2"/>
        <v>0.20408163265306123</v>
      </c>
      <c r="L33" s="30">
        <v>9</v>
      </c>
      <c r="M33" s="31">
        <f t="shared" si="3"/>
        <v>1.3975155279503106</v>
      </c>
      <c r="N33" s="32">
        <f>'[1]8_2'!P33</f>
        <v>116</v>
      </c>
      <c r="O33" s="31">
        <f t="shared" si="4"/>
        <v>7.891156462585033</v>
      </c>
      <c r="P33" s="32">
        <f t="shared" si="5"/>
        <v>76</v>
      </c>
      <c r="Q33" s="31">
        <f t="shared" si="6"/>
        <v>11.801242236024844</v>
      </c>
      <c r="R33" s="3">
        <f t="shared" si="7"/>
        <v>10.403726708074535</v>
      </c>
      <c r="S33" s="3">
        <f t="shared" si="8"/>
        <v>11.801242236024844</v>
      </c>
      <c r="T33" s="3">
        <f t="shared" si="9"/>
        <v>1.3975155279503106</v>
      </c>
      <c r="U33" s="3">
        <f t="shared" si="10"/>
        <v>7.687074829931973</v>
      </c>
      <c r="V33" s="3">
        <f t="shared" si="11"/>
        <v>0.20408163265306123</v>
      </c>
      <c r="W33" s="3">
        <f t="shared" si="12"/>
        <v>7.891156462585034</v>
      </c>
      <c r="X33" s="4"/>
      <c r="Y33" s="4"/>
      <c r="AB33" s="4"/>
    </row>
    <row r="34" spans="2:23" ht="12" customHeight="1">
      <c r="B34" s="15">
        <v>26</v>
      </c>
      <c r="C34" s="5" t="s">
        <v>40</v>
      </c>
      <c r="D34" s="29">
        <f>'[1]8_2'!E34</f>
        <v>6806</v>
      </c>
      <c r="E34" s="29">
        <f>'Z8_2'!C27</f>
        <v>4190</v>
      </c>
      <c r="F34" s="30">
        <f>'[1]8_2'!H34</f>
        <v>929</v>
      </c>
      <c r="G34" s="31">
        <f t="shared" si="0"/>
        <v>13.649720834557744</v>
      </c>
      <c r="H34" s="30">
        <v>617</v>
      </c>
      <c r="I34" s="31">
        <f t="shared" si="1"/>
        <v>14.725536992840096</v>
      </c>
      <c r="J34" s="30">
        <f>'[1]8_2'!L34</f>
        <v>27</v>
      </c>
      <c r="K34" s="31">
        <f t="shared" si="2"/>
        <v>0.39670878636497203</v>
      </c>
      <c r="L34" s="30">
        <v>33</v>
      </c>
      <c r="M34" s="31">
        <f t="shared" si="3"/>
        <v>0.7875894988066826</v>
      </c>
      <c r="N34" s="32">
        <f>'[1]8_2'!P34</f>
        <v>956</v>
      </c>
      <c r="O34" s="31">
        <f t="shared" si="4"/>
        <v>14.046429620922716</v>
      </c>
      <c r="P34" s="32">
        <f t="shared" si="5"/>
        <v>650</v>
      </c>
      <c r="Q34" s="31">
        <f t="shared" si="6"/>
        <v>15.513126491646778</v>
      </c>
      <c r="R34" s="3">
        <f t="shared" si="7"/>
        <v>14.725536992840096</v>
      </c>
      <c r="S34" s="3">
        <f t="shared" si="8"/>
        <v>15.513126491646778</v>
      </c>
      <c r="T34" s="3">
        <f t="shared" si="9"/>
        <v>0.7875894988066826</v>
      </c>
      <c r="U34" s="3">
        <f t="shared" si="10"/>
        <v>13.649720834557742</v>
      </c>
      <c r="V34" s="3">
        <f t="shared" si="11"/>
        <v>0.3967087863649721</v>
      </c>
      <c r="W34" s="3">
        <f t="shared" si="12"/>
        <v>14.046429620922716</v>
      </c>
    </row>
    <row r="35" spans="2:28" ht="12" customHeight="1">
      <c r="B35" s="15">
        <v>27</v>
      </c>
      <c r="C35" s="5" t="s">
        <v>41</v>
      </c>
      <c r="D35" s="29">
        <f>'[1]8_2'!E35</f>
        <v>0</v>
      </c>
      <c r="E35" s="29">
        <f>'Z8_2'!C28</f>
        <v>0</v>
      </c>
      <c r="F35" s="30">
        <f>'[1]8_2'!H35</f>
        <v>1</v>
      </c>
      <c r="G35" s="31">
        <f t="shared" si="0"/>
        <v>0</v>
      </c>
      <c r="H35" s="30"/>
      <c r="I35" s="31"/>
      <c r="J35" s="30">
        <f>'[1]8_2'!L35</f>
        <v>0</v>
      </c>
      <c r="K35" s="31">
        <f t="shared" si="2"/>
        <v>0</v>
      </c>
      <c r="L35" s="30"/>
      <c r="M35" s="31"/>
      <c r="N35" s="32">
        <f>'[1]8_2'!P35</f>
        <v>1</v>
      </c>
      <c r="O35" s="31">
        <f t="shared" si="4"/>
        <v>0</v>
      </c>
      <c r="P35" s="32">
        <f t="shared" si="5"/>
        <v>0</v>
      </c>
      <c r="Q35" s="31"/>
      <c r="R35" s="3" t="e">
        <f t="shared" si="7"/>
        <v>#DIV/0!</v>
      </c>
      <c r="S35" s="3" t="e">
        <f t="shared" si="8"/>
        <v>#DIV/0!</v>
      </c>
      <c r="T35" s="3" t="e">
        <f t="shared" si="9"/>
        <v>#DIV/0!</v>
      </c>
      <c r="U35" s="3" t="e">
        <f t="shared" si="10"/>
        <v>#DIV/0!</v>
      </c>
      <c r="V35" s="3" t="e">
        <f t="shared" si="11"/>
        <v>#DIV/0!</v>
      </c>
      <c r="W35" s="3" t="e">
        <f t="shared" si="12"/>
        <v>#DIV/0!</v>
      </c>
      <c r="X35" s="4"/>
      <c r="Y35" s="4"/>
      <c r="AB35" s="4"/>
    </row>
    <row r="36" spans="2:23" ht="12" customHeight="1">
      <c r="B36" s="16"/>
      <c r="C36" s="28" t="s">
        <v>42</v>
      </c>
      <c r="D36" s="33">
        <f>'[1]8_2'!E36</f>
        <v>56774</v>
      </c>
      <c r="E36" s="34">
        <f>SUM(E9:E35)</f>
        <v>22904</v>
      </c>
      <c r="F36" s="34">
        <f>'[1]8_2'!H36</f>
        <v>4891</v>
      </c>
      <c r="G36" s="35">
        <f t="shared" si="0"/>
        <v>8.614858914291753</v>
      </c>
      <c r="H36" s="34">
        <f>SUM(H9:H35)</f>
        <v>3515</v>
      </c>
      <c r="I36" s="35">
        <f t="shared" si="1"/>
        <v>15.34666433810688</v>
      </c>
      <c r="J36" s="34">
        <f>'[1]8_2'!L36</f>
        <v>180</v>
      </c>
      <c r="K36" s="35">
        <f t="shared" si="2"/>
        <v>0.3170465353859161</v>
      </c>
      <c r="L36" s="34">
        <f>SUM(L9:L35)</f>
        <v>191</v>
      </c>
      <c r="M36" s="35">
        <f t="shared" si="3"/>
        <v>0.8339154732797764</v>
      </c>
      <c r="N36" s="36">
        <f>'[1]8_2'!P36</f>
        <v>5071</v>
      </c>
      <c r="O36" s="35">
        <f t="shared" si="4"/>
        <v>8.93190544967767</v>
      </c>
      <c r="P36" s="36">
        <f t="shared" si="5"/>
        <v>3706</v>
      </c>
      <c r="Q36" s="35">
        <f t="shared" si="6"/>
        <v>16.180579811386657</v>
      </c>
      <c r="R36" s="3">
        <f t="shared" si="7"/>
        <v>15.346664338106882</v>
      </c>
      <c r="S36" s="3">
        <f t="shared" si="8"/>
        <v>16.180579811386657</v>
      </c>
      <c r="T36" s="3">
        <f t="shared" si="9"/>
        <v>0.8339154732797764</v>
      </c>
      <c r="U36" s="3">
        <f t="shared" si="10"/>
        <v>8.614858914291753</v>
      </c>
      <c r="V36" s="3">
        <f t="shared" si="11"/>
        <v>0.3170465353859161</v>
      </c>
      <c r="W36" s="3">
        <f t="shared" si="12"/>
        <v>8.93190544967767</v>
      </c>
    </row>
    <row r="37" ht="12.75">
      <c r="D37" s="4"/>
    </row>
    <row r="38" ht="12.75">
      <c r="C38" s="1" t="s">
        <v>43</v>
      </c>
    </row>
  </sheetData>
  <sheetProtection/>
  <mergeCells count="17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L6:M6"/>
    <mergeCell ref="N6:O6"/>
    <mergeCell ref="P6:Q6"/>
    <mergeCell ref="E6:E7"/>
    <mergeCell ref="F6:G6"/>
    <mergeCell ref="H6:I6"/>
    <mergeCell ref="J6:K6"/>
  </mergeCells>
  <conditionalFormatting sqref="D9:Q36">
    <cfRule type="cellIs" priority="1" dxfId="1" operator="equal" stopIfTrue="1">
      <formula>0</formula>
    </cfRule>
  </conditionalFormatting>
  <printOptions/>
  <pageMargins left="0.15748031496062992" right="0" top="0.3937007874015748" bottom="0.1968503937007874" header="0.5118110236220472" footer="0.5118110236220472"/>
  <pageSetup horizontalDpi="600" verticalDpi="600" orientation="landscape" paperSize="9" r:id="rId1"/>
  <ignoredErrors>
    <ignoredError sqref="D9:H9 D36:Q36 D10:G35 I10:Q34 J9:L9 N9:P9 I35:P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6" t="s">
        <v>44</v>
      </c>
      <c r="B1" s="6" t="s">
        <v>45</v>
      </c>
      <c r="C1" s="6" t="s">
        <v>46</v>
      </c>
      <c r="D1" s="6"/>
    </row>
    <row r="2" spans="1:3" ht="12.75">
      <c r="A2" s="6"/>
      <c r="B2" s="6" t="s">
        <v>47</v>
      </c>
      <c r="C2" s="6">
        <v>0</v>
      </c>
    </row>
    <row r="3" spans="1:3" ht="12.75">
      <c r="A3" s="6"/>
      <c r="B3" s="6" t="s">
        <v>48</v>
      </c>
      <c r="C3" s="6">
        <v>693</v>
      </c>
    </row>
    <row r="4" spans="1:3" ht="12.75">
      <c r="A4" s="6"/>
      <c r="B4" s="6" t="s">
        <v>49</v>
      </c>
      <c r="C4" s="6">
        <v>655</v>
      </c>
    </row>
    <row r="5" spans="1:3" ht="12.75">
      <c r="A5" s="6"/>
      <c r="B5" s="6" t="s">
        <v>50</v>
      </c>
      <c r="C5" s="6">
        <v>2269</v>
      </c>
    </row>
    <row r="6" spans="1:3" ht="12.75">
      <c r="A6" s="6"/>
      <c r="B6" s="6" t="s">
        <v>51</v>
      </c>
      <c r="C6" s="6">
        <v>797</v>
      </c>
    </row>
    <row r="7" spans="1:3" ht="12.75">
      <c r="A7" s="6"/>
      <c r="B7" s="6" t="s">
        <v>52</v>
      </c>
      <c r="C7" s="6">
        <v>631</v>
      </c>
    </row>
    <row r="8" spans="1:3" ht="12.75">
      <c r="A8" s="6"/>
      <c r="B8" s="6" t="s">
        <v>53</v>
      </c>
      <c r="C8" s="6">
        <v>392</v>
      </c>
    </row>
    <row r="9" spans="1:3" ht="12.75">
      <c r="A9" s="6"/>
      <c r="B9" s="6" t="s">
        <v>54</v>
      </c>
      <c r="C9" s="6">
        <v>1346</v>
      </c>
    </row>
    <row r="10" spans="1:3" ht="12.75">
      <c r="A10" s="6"/>
      <c r="B10" s="6" t="s">
        <v>55</v>
      </c>
      <c r="C10" s="6">
        <v>421</v>
      </c>
    </row>
    <row r="11" spans="1:3" ht="12.75">
      <c r="A11" s="6"/>
      <c r="B11" s="6" t="s">
        <v>56</v>
      </c>
      <c r="C11" s="6">
        <v>1048</v>
      </c>
    </row>
    <row r="12" spans="1:3" ht="12.75">
      <c r="A12" s="6"/>
      <c r="B12" s="6" t="s">
        <v>57</v>
      </c>
      <c r="C12" s="6">
        <v>549</v>
      </c>
    </row>
    <row r="13" spans="1:3" ht="12.75">
      <c r="A13" s="6"/>
      <c r="B13" s="6" t="s">
        <v>58</v>
      </c>
      <c r="C13" s="6">
        <v>323</v>
      </c>
    </row>
    <row r="14" spans="1:3" ht="12.75">
      <c r="A14" s="6"/>
      <c r="B14" s="6" t="s">
        <v>59</v>
      </c>
      <c r="C14" s="6">
        <v>1002</v>
      </c>
    </row>
    <row r="15" spans="1:3" ht="12.75">
      <c r="A15" s="6"/>
      <c r="B15" s="6" t="s">
        <v>60</v>
      </c>
      <c r="C15" s="6">
        <v>635</v>
      </c>
    </row>
    <row r="16" spans="1:3" ht="12.75">
      <c r="A16" s="6"/>
      <c r="B16" s="6" t="s">
        <v>61</v>
      </c>
      <c r="C16" s="6">
        <v>1403</v>
      </c>
    </row>
    <row r="17" spans="1:3" ht="12.75">
      <c r="A17" s="6"/>
      <c r="B17" s="6" t="s">
        <v>62</v>
      </c>
      <c r="C17" s="6">
        <v>659</v>
      </c>
    </row>
    <row r="18" spans="1:3" ht="12.75">
      <c r="A18" s="6"/>
      <c r="B18" s="6" t="s">
        <v>63</v>
      </c>
      <c r="C18" s="6">
        <v>419</v>
      </c>
    </row>
    <row r="19" spans="1:3" ht="12.75">
      <c r="A19" s="6"/>
      <c r="B19" s="6" t="s">
        <v>64</v>
      </c>
      <c r="C19" s="6">
        <v>653</v>
      </c>
    </row>
    <row r="20" spans="1:3" ht="12.75">
      <c r="A20" s="6"/>
      <c r="B20" s="6" t="s">
        <v>65</v>
      </c>
      <c r="C20" s="6">
        <v>340</v>
      </c>
    </row>
    <row r="21" spans="1:3" ht="12.75">
      <c r="A21" s="6"/>
      <c r="B21" s="6" t="s">
        <v>66</v>
      </c>
      <c r="C21" s="6">
        <v>1906</v>
      </c>
    </row>
    <row r="22" spans="1:3" ht="12.75">
      <c r="A22" s="6"/>
      <c r="B22" s="6" t="s">
        <v>67</v>
      </c>
      <c r="C22" s="6">
        <v>589</v>
      </c>
    </row>
    <row r="23" spans="1:3" ht="12.75">
      <c r="A23" s="6"/>
      <c r="B23" s="6" t="s">
        <v>68</v>
      </c>
      <c r="C23" s="6">
        <v>646</v>
      </c>
    </row>
    <row r="24" spans="1:3" ht="12.75">
      <c r="A24" s="6"/>
      <c r="B24" s="6" t="s">
        <v>69</v>
      </c>
      <c r="C24" s="6">
        <v>446</v>
      </c>
    </row>
    <row r="25" spans="1:3" ht="12.75">
      <c r="A25" s="6"/>
      <c r="B25" s="6" t="s">
        <v>70</v>
      </c>
      <c r="C25" s="6">
        <v>248</v>
      </c>
    </row>
    <row r="26" spans="1:3" ht="12.75">
      <c r="A26" s="6"/>
      <c r="B26" s="6" t="s">
        <v>71</v>
      </c>
      <c r="C26" s="6">
        <v>644</v>
      </c>
    </row>
    <row r="27" spans="1:3" ht="12.75">
      <c r="A27" s="6"/>
      <c r="B27" s="6" t="s">
        <v>72</v>
      </c>
      <c r="C27" s="6">
        <v>4190</v>
      </c>
    </row>
    <row r="28" spans="1:3" ht="12.75">
      <c r="A28" s="6"/>
      <c r="B28" s="6" t="s">
        <v>73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2016-08-17T09:11:47Z</cp:lastPrinted>
  <dcterms:created xsi:type="dcterms:W3CDTF">2011-07-25T07:04:57Z</dcterms:created>
  <dcterms:modified xsi:type="dcterms:W3CDTF">2016-08-17T09:58:07Z</dcterms:modified>
  <cp:category/>
  <cp:version/>
  <cp:contentType/>
  <cp:contentStatus/>
</cp:coreProperties>
</file>