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41" windowWidth="15480" windowHeight="11400" firstSheet="1" activeTab="1"/>
  </bookViews>
  <sheets>
    <sheet name="зміст" sheetId="1" r:id="rId1"/>
    <sheet name="9_1" sheetId="2" r:id="rId2"/>
    <sheet name="Z9_1" sheetId="3" state="hidden" r:id="rId3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'Z9_1'!$A$1:$D$28</definedName>
    <definedName name="Z9_2">#REF!</definedName>
    <definedName name="_xlnm.Print_Area" localSheetId="1">'9_1'!$A$1:$P$39</definedName>
  </definedNames>
  <calcPr fullCalcOnLoad="1"/>
</workbook>
</file>

<file path=xl/sharedStrings.xml><?xml version="1.0" encoding="utf-8"?>
<sst xmlns="http://schemas.openxmlformats.org/spreadsheetml/2006/main" count="143" uniqueCount="133">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</sst>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7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right" vertical="center" wrapText="1"/>
      <protection locked="0"/>
    </xf>
    <xf numFmtId="2" fontId="2" fillId="3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6" t="s">
        <v>0</v>
      </c>
      <c r="B1" s="16" t="s">
        <v>1</v>
      </c>
    </row>
    <row r="2" spans="1:2" ht="15.75">
      <c r="A2" s="16"/>
      <c r="B2" s="17"/>
    </row>
    <row r="3" spans="1:2" ht="15.75">
      <c r="A3" s="16" t="s">
        <v>2</v>
      </c>
      <c r="B3" s="16" t="s">
        <v>3</v>
      </c>
    </row>
    <row r="4" spans="1:2" ht="15.75">
      <c r="A4" s="16"/>
      <c r="B4" s="17"/>
    </row>
    <row r="5" spans="1:2" ht="15.75">
      <c r="A5" s="16" t="s">
        <v>4</v>
      </c>
      <c r="B5" s="16" t="s">
        <v>5</v>
      </c>
    </row>
    <row r="6" spans="1:2" ht="15.75">
      <c r="A6" s="16"/>
      <c r="B6" s="17"/>
    </row>
    <row r="7" spans="1:2" ht="15.75">
      <c r="A7" s="16" t="s">
        <v>6</v>
      </c>
      <c r="B7" s="16" t="s">
        <v>7</v>
      </c>
    </row>
    <row r="8" spans="1:2" ht="15.75">
      <c r="A8" s="16"/>
      <c r="B8" s="17"/>
    </row>
    <row r="9" spans="1:2" ht="15.75">
      <c r="A9" s="16" t="s">
        <v>8</v>
      </c>
      <c r="B9" s="16" t="s">
        <v>9</v>
      </c>
    </row>
    <row r="10" spans="1:2" ht="15.75">
      <c r="A10" s="16"/>
      <c r="B10" s="17"/>
    </row>
    <row r="11" spans="1:2" ht="15.75">
      <c r="A11" s="16" t="s">
        <v>10</v>
      </c>
      <c r="B11" s="16" t="s">
        <v>11</v>
      </c>
    </row>
    <row r="12" spans="1:2" ht="15.75">
      <c r="A12" s="16"/>
      <c r="B12" s="17"/>
    </row>
    <row r="13" spans="1:2" ht="31.5">
      <c r="A13" s="16" t="s">
        <v>12</v>
      </c>
      <c r="B13" s="16" t="s">
        <v>13</v>
      </c>
    </row>
    <row r="14" spans="1:2" ht="15.75">
      <c r="A14" s="16"/>
      <c r="B14" s="17"/>
    </row>
    <row r="15" spans="1:2" ht="15.75">
      <c r="A15" s="16" t="s">
        <v>14</v>
      </c>
      <c r="B15" s="16" t="s">
        <v>15</v>
      </c>
    </row>
    <row r="16" spans="1:2" ht="15.75">
      <c r="A16" s="16"/>
      <c r="B16" s="17"/>
    </row>
    <row r="17" spans="1:2" ht="31.5">
      <c r="A17" s="16" t="s">
        <v>16</v>
      </c>
      <c r="B17" s="16" t="s">
        <v>17</v>
      </c>
    </row>
    <row r="18" spans="1:2" ht="15.75">
      <c r="A18" s="16"/>
      <c r="B18" s="17"/>
    </row>
    <row r="19" spans="1:2" ht="15.75">
      <c r="A19" s="16" t="s">
        <v>18</v>
      </c>
      <c r="B19" s="16" t="s">
        <v>19</v>
      </c>
    </row>
    <row r="20" spans="1:2" ht="15.75">
      <c r="A20" s="16"/>
      <c r="B20" s="17"/>
    </row>
    <row r="21" spans="1:2" ht="15.75">
      <c r="A21" s="16" t="s">
        <v>20</v>
      </c>
      <c r="B21" s="16" t="s">
        <v>21</v>
      </c>
    </row>
    <row r="22" spans="1:2" ht="15.75">
      <c r="A22" s="16"/>
      <c r="B22" s="17"/>
    </row>
    <row r="23" spans="1:2" ht="15.75">
      <c r="A23" s="16" t="s">
        <v>22</v>
      </c>
      <c r="B23" s="16" t="s">
        <v>23</v>
      </c>
    </row>
    <row r="24" spans="1:2" ht="15.75">
      <c r="A24" s="16"/>
      <c r="B24" s="17"/>
    </row>
    <row r="25" spans="1:2" ht="15.75">
      <c r="A25" s="16" t="s">
        <v>24</v>
      </c>
      <c r="B25" s="16" t="s">
        <v>25</v>
      </c>
    </row>
    <row r="26" spans="1:2" ht="15.75">
      <c r="A26" s="16"/>
      <c r="B26" s="17"/>
    </row>
    <row r="27" spans="1:2" ht="15.75">
      <c r="A27" s="16" t="s">
        <v>26</v>
      </c>
      <c r="B27" s="16" t="s">
        <v>27</v>
      </c>
    </row>
    <row r="28" spans="1:2" ht="15.75">
      <c r="A28" s="16"/>
      <c r="B28" s="17"/>
    </row>
    <row r="29" spans="1:2" ht="15.75">
      <c r="A29" s="16" t="s">
        <v>28</v>
      </c>
      <c r="B29" s="16" t="s">
        <v>29</v>
      </c>
    </row>
    <row r="30" spans="1:2" ht="15.75">
      <c r="A30" s="16"/>
      <c r="B30" s="17"/>
    </row>
    <row r="31" spans="1:2" ht="15.75">
      <c r="A31" s="16" t="s">
        <v>30</v>
      </c>
      <c r="B31" s="16" t="s">
        <v>31</v>
      </c>
    </row>
    <row r="32" spans="1:2" ht="15.75">
      <c r="A32" s="16"/>
      <c r="B32" s="17"/>
    </row>
    <row r="33" spans="1:2" ht="31.5">
      <c r="A33" s="16" t="s">
        <v>32</v>
      </c>
      <c r="B33" s="16" t="s">
        <v>33</v>
      </c>
    </row>
    <row r="34" spans="1:2" ht="15.75">
      <c r="A34" s="16"/>
      <c r="B34" s="17"/>
    </row>
    <row r="35" spans="1:2" ht="31.5">
      <c r="A35" s="18" t="s">
        <v>34</v>
      </c>
      <c r="B35" s="18" t="s">
        <v>35</v>
      </c>
    </row>
    <row r="36" spans="1:2" ht="15.75">
      <c r="A36" s="18"/>
      <c r="B36" s="17"/>
    </row>
    <row r="37" spans="1:2" ht="15.75">
      <c r="A37" s="18" t="s">
        <v>36</v>
      </c>
      <c r="B37" s="18" t="s">
        <v>37</v>
      </c>
    </row>
    <row r="38" spans="1:2" ht="15.75">
      <c r="A38" s="18"/>
      <c r="B38" s="17"/>
    </row>
    <row r="39" spans="1:2" ht="15.75">
      <c r="A39" s="18" t="s">
        <v>38</v>
      </c>
      <c r="B39" s="18" t="s">
        <v>39</v>
      </c>
    </row>
    <row r="40" spans="1:2" ht="15.75">
      <c r="A40" s="18"/>
      <c r="B40" s="17"/>
    </row>
    <row r="41" spans="1:2" ht="31.5">
      <c r="A41" s="18" t="s">
        <v>40</v>
      </c>
      <c r="B41" s="18" t="s">
        <v>41</v>
      </c>
    </row>
    <row r="42" spans="1:2" ht="15.75">
      <c r="A42" s="18"/>
      <c r="B42" s="17"/>
    </row>
    <row r="43" spans="1:2" ht="31.5">
      <c r="A43" s="18" t="s">
        <v>42</v>
      </c>
      <c r="B43" s="18" t="s">
        <v>43</v>
      </c>
    </row>
    <row r="44" spans="1:2" ht="15.75">
      <c r="A44" s="19"/>
      <c r="B44" s="17"/>
    </row>
    <row r="45" spans="1:2" ht="15.75">
      <c r="A45" s="18" t="s">
        <v>44</v>
      </c>
      <c r="B45" s="18" t="s">
        <v>45</v>
      </c>
    </row>
    <row r="46" spans="1:2" ht="15.75">
      <c r="A46" s="18"/>
      <c r="B46" s="17"/>
    </row>
    <row r="47" spans="1:2" ht="15.75">
      <c r="A47" s="18" t="s">
        <v>46</v>
      </c>
      <c r="B47" s="18" t="s">
        <v>47</v>
      </c>
    </row>
    <row r="48" spans="1:2" ht="15.75">
      <c r="A48" s="18"/>
      <c r="B48" s="17"/>
    </row>
    <row r="49" spans="1:2" ht="15.75">
      <c r="A49" s="18" t="s">
        <v>48</v>
      </c>
      <c r="B49" s="18" t="s">
        <v>49</v>
      </c>
    </row>
    <row r="50" spans="1:2" ht="15.75">
      <c r="A50" s="18"/>
      <c r="B50" s="17"/>
    </row>
    <row r="51" spans="1:2" ht="31.5">
      <c r="A51" s="16" t="s">
        <v>50</v>
      </c>
      <c r="B51" s="16" t="s">
        <v>51</v>
      </c>
    </row>
    <row r="52" spans="1:2" ht="15.75">
      <c r="A52" s="19"/>
      <c r="B52" s="17"/>
    </row>
    <row r="53" spans="1:2" ht="15.75">
      <c r="A53" s="16" t="s">
        <v>52</v>
      </c>
      <c r="B53" s="16" t="s">
        <v>53</v>
      </c>
    </row>
    <row r="54" spans="1:2" ht="15.75">
      <c r="A54" s="16"/>
      <c r="B54" s="17"/>
    </row>
    <row r="55" spans="1:2" ht="15.75">
      <c r="A55" s="16" t="s">
        <v>54</v>
      </c>
      <c r="B55" s="16" t="s">
        <v>55</v>
      </c>
    </row>
    <row r="56" spans="1:2" ht="15.75">
      <c r="A56" s="16"/>
      <c r="B56" s="17"/>
    </row>
    <row r="57" spans="1:2" ht="15.75">
      <c r="A57" s="16" t="s">
        <v>56</v>
      </c>
      <c r="B57" s="16" t="s">
        <v>57</v>
      </c>
    </row>
    <row r="58" spans="1:2" ht="15.75">
      <c r="A58" s="19"/>
      <c r="B58" s="17"/>
    </row>
    <row r="59" spans="1:2" ht="31.5">
      <c r="A59" s="18" t="s">
        <v>58</v>
      </c>
      <c r="B59" s="18" t="s">
        <v>59</v>
      </c>
    </row>
    <row r="60" spans="1:2" ht="15.75">
      <c r="A60" s="18"/>
      <c r="B60" s="17"/>
    </row>
    <row r="61" spans="1:2" ht="15.75">
      <c r="A61" s="16" t="s">
        <v>60</v>
      </c>
      <c r="B61" s="16" t="s">
        <v>61</v>
      </c>
    </row>
    <row r="62" spans="1:2" ht="15.75">
      <c r="A62" s="16"/>
      <c r="B62" s="17"/>
    </row>
    <row r="63" spans="1:2" ht="31.5">
      <c r="A63" s="16" t="s">
        <v>62</v>
      </c>
      <c r="B63" s="16" t="s">
        <v>63</v>
      </c>
    </row>
    <row r="64" spans="1:2" ht="15.75">
      <c r="A64" s="16"/>
      <c r="B64" s="17"/>
    </row>
    <row r="65" spans="1:2" ht="15.75">
      <c r="A65" s="16" t="s">
        <v>64</v>
      </c>
      <c r="B65" s="16" t="s">
        <v>65</v>
      </c>
    </row>
    <row r="66" spans="1:2" ht="15.75">
      <c r="A66" s="18"/>
      <c r="B66" s="17"/>
    </row>
    <row r="67" spans="1:2" ht="31.5">
      <c r="A67" s="18" t="s">
        <v>66</v>
      </c>
      <c r="B67" s="18" t="s">
        <v>67</v>
      </c>
    </row>
    <row r="68" spans="1:2" ht="15.75">
      <c r="A68" s="16"/>
      <c r="B68" s="17"/>
    </row>
    <row r="69" spans="1:2" ht="31.5">
      <c r="A69" s="16" t="s">
        <v>68</v>
      </c>
      <c r="B69" s="16" t="s">
        <v>69</v>
      </c>
    </row>
    <row r="70" spans="1:2" ht="15.75">
      <c r="A70" s="19"/>
      <c r="B70" s="17"/>
    </row>
    <row r="71" spans="1:2" ht="31.5">
      <c r="A71" s="16" t="s">
        <v>70</v>
      </c>
      <c r="B71" s="16" t="s">
        <v>71</v>
      </c>
    </row>
    <row r="72" spans="1:2" ht="15.75">
      <c r="A72" s="19"/>
      <c r="B72" s="17"/>
    </row>
    <row r="73" spans="1:2" ht="31.5">
      <c r="A73" s="16" t="s">
        <v>72</v>
      </c>
      <c r="B73" s="16" t="s">
        <v>73</v>
      </c>
    </row>
    <row r="74" spans="1:2" ht="15.75">
      <c r="A74" s="16"/>
      <c r="B74" s="17"/>
    </row>
    <row r="75" spans="1:2" ht="31.5">
      <c r="A75" s="16" t="s">
        <v>74</v>
      </c>
      <c r="B75" s="16" t="s">
        <v>75</v>
      </c>
    </row>
    <row r="76" spans="1:2" ht="15.75">
      <c r="A76" s="19"/>
      <c r="B76" s="17"/>
    </row>
    <row r="77" spans="1:2" ht="31.5">
      <c r="A77" s="16" t="s">
        <v>76</v>
      </c>
      <c r="B77" s="16" t="s">
        <v>77</v>
      </c>
    </row>
    <row r="78" spans="1:2" ht="15.75">
      <c r="A78" s="19"/>
      <c r="B78" s="17"/>
    </row>
    <row r="79" spans="1:2" ht="31.5">
      <c r="A79" s="16" t="s">
        <v>78</v>
      </c>
      <c r="B79" s="16" t="s">
        <v>79</v>
      </c>
    </row>
    <row r="80" spans="1:2" ht="15.75">
      <c r="A80" s="19" t="s">
        <v>80</v>
      </c>
      <c r="B80" s="17"/>
    </row>
    <row r="81" spans="1:2" ht="31.5">
      <c r="A81" s="16" t="s">
        <v>81</v>
      </c>
      <c r="B81" s="16" t="s">
        <v>82</v>
      </c>
    </row>
    <row r="82" spans="1:2" ht="15.75">
      <c r="A82" s="16"/>
      <c r="B82" s="17"/>
    </row>
    <row r="83" spans="1:2" ht="31.5">
      <c r="A83" s="16" t="s">
        <v>83</v>
      </c>
      <c r="B83" s="16" t="s">
        <v>84</v>
      </c>
    </row>
    <row r="84" spans="1:2" ht="15.75">
      <c r="A84" s="16"/>
      <c r="B84" s="17"/>
    </row>
    <row r="85" spans="1:2" ht="31.5">
      <c r="A85" s="16" t="s">
        <v>85</v>
      </c>
      <c r="B85" s="16" t="s">
        <v>86</v>
      </c>
    </row>
    <row r="86" ht="18.75">
      <c r="A86" s="15"/>
    </row>
    <row r="87" ht="18.75">
      <c r="A87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B1">
      <selection activeCell="H39" sqref="H39:K39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5" width="7.75390625" style="1" customWidth="1"/>
    <col min="6" max="6" width="8.125" style="1" customWidth="1"/>
    <col min="7" max="7" width="7.00390625" style="1" customWidth="1"/>
    <col min="8" max="8" width="8.125" style="1" customWidth="1"/>
    <col min="9" max="9" width="8.875" style="1" customWidth="1"/>
    <col min="10" max="10" width="8.25390625" style="1" customWidth="1"/>
    <col min="11" max="11" width="9.125" style="1" customWidth="1"/>
    <col min="12" max="12" width="8.125" style="1" customWidth="1"/>
    <col min="13" max="13" width="8.75390625" style="1" customWidth="1"/>
    <col min="14" max="14" width="8.25390625" style="1" customWidth="1"/>
    <col min="15" max="15" width="9.125" style="1" customWidth="1"/>
    <col min="16" max="16" width="8.25390625" style="1" customWidth="1"/>
    <col min="17" max="18" width="4.75390625" style="1" customWidth="1"/>
    <col min="19" max="19" width="8.25390625" style="1" customWidth="1"/>
    <col min="20" max="22" width="4.75390625" style="1" customWidth="1"/>
    <col min="23" max="16384" width="9.125" style="1" customWidth="1"/>
  </cols>
  <sheetData>
    <row r="1" ht="12.75">
      <c r="O1" s="12" t="s">
        <v>87</v>
      </c>
    </row>
    <row r="2" spans="1:16" ht="14.25" customHeight="1">
      <c r="A2" s="22" t="s">
        <v>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23" t="s">
        <v>89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48.75" customHeight="1">
      <c r="A5" s="24" t="s">
        <v>90</v>
      </c>
      <c r="B5" s="25" t="s">
        <v>91</v>
      </c>
      <c r="C5" s="26" t="s">
        <v>92</v>
      </c>
      <c r="D5" s="26"/>
      <c r="E5" s="26" t="s">
        <v>93</v>
      </c>
      <c r="F5" s="26"/>
      <c r="G5" s="26"/>
      <c r="H5" s="26"/>
      <c r="I5" s="26" t="s">
        <v>94</v>
      </c>
      <c r="J5" s="26"/>
      <c r="K5" s="26"/>
      <c r="L5" s="26"/>
      <c r="M5" s="26" t="s">
        <v>95</v>
      </c>
      <c r="N5" s="26"/>
      <c r="O5" s="26"/>
      <c r="P5" s="26"/>
    </row>
    <row r="6" spans="1:16" ht="12.75" customHeight="1">
      <c r="A6" s="24"/>
      <c r="B6" s="25"/>
      <c r="C6" s="21">
        <v>2011</v>
      </c>
      <c r="D6" s="21">
        <v>2012</v>
      </c>
      <c r="E6" s="21">
        <v>2011</v>
      </c>
      <c r="F6" s="21"/>
      <c r="G6" s="21">
        <v>2012</v>
      </c>
      <c r="H6" s="21"/>
      <c r="I6" s="21">
        <v>2011</v>
      </c>
      <c r="J6" s="21"/>
      <c r="K6" s="21">
        <v>2012</v>
      </c>
      <c r="L6" s="21"/>
      <c r="M6" s="21">
        <v>2011</v>
      </c>
      <c r="N6" s="21"/>
      <c r="O6" s="21">
        <v>2012</v>
      </c>
      <c r="P6" s="21"/>
    </row>
    <row r="7" spans="1:16" ht="21" customHeight="1">
      <c r="A7" s="24"/>
      <c r="B7" s="25"/>
      <c r="C7" s="21"/>
      <c r="D7" s="21"/>
      <c r="E7" s="5" t="s">
        <v>96</v>
      </c>
      <c r="F7" s="10" t="s">
        <v>97</v>
      </c>
      <c r="G7" s="5" t="s">
        <v>96</v>
      </c>
      <c r="H7" s="10" t="s">
        <v>97</v>
      </c>
      <c r="I7" s="13" t="s">
        <v>96</v>
      </c>
      <c r="J7" s="10" t="s">
        <v>97</v>
      </c>
      <c r="K7" s="13" t="s">
        <v>96</v>
      </c>
      <c r="L7" s="10" t="s">
        <v>97</v>
      </c>
      <c r="M7" s="5" t="s">
        <v>96</v>
      </c>
      <c r="N7" s="10" t="s">
        <v>97</v>
      </c>
      <c r="O7" s="5" t="s">
        <v>96</v>
      </c>
      <c r="P7" s="10" t="s">
        <v>97</v>
      </c>
    </row>
    <row r="8" spans="1:16" ht="12" customHeight="1">
      <c r="A8" s="4" t="s">
        <v>98</v>
      </c>
      <c r="B8" s="4" t="s">
        <v>99</v>
      </c>
      <c r="C8" s="4">
        <v>1</v>
      </c>
      <c r="D8" s="4">
        <v>2</v>
      </c>
      <c r="E8" s="4">
        <v>3</v>
      </c>
      <c r="F8" s="3">
        <v>4</v>
      </c>
      <c r="G8" s="4">
        <v>5</v>
      </c>
      <c r="H8" s="3">
        <v>6</v>
      </c>
      <c r="I8" s="4">
        <v>7</v>
      </c>
      <c r="J8" s="3">
        <v>8</v>
      </c>
      <c r="K8" s="4">
        <v>9</v>
      </c>
      <c r="L8" s="3">
        <v>10</v>
      </c>
      <c r="M8" s="4">
        <v>11</v>
      </c>
      <c r="N8" s="3">
        <v>12</v>
      </c>
      <c r="O8" s="4">
        <v>13</v>
      </c>
      <c r="P8" s="3">
        <v>14</v>
      </c>
    </row>
    <row r="9" spans="1:22" ht="12" customHeight="1">
      <c r="A9" s="6">
        <v>1</v>
      </c>
      <c r="B9" s="8" t="s">
        <v>100</v>
      </c>
      <c r="C9" s="9">
        <v>34146</v>
      </c>
      <c r="D9" s="9">
        <f>'Z9_1'!A2</f>
        <v>31558</v>
      </c>
      <c r="E9" s="9">
        <v>1785</v>
      </c>
      <c r="F9" s="7">
        <v>5.227552275522755</v>
      </c>
      <c r="G9" s="9">
        <f>'Z9_1'!B2</f>
        <v>1525</v>
      </c>
      <c r="H9" s="7">
        <f>G9*100/D9</f>
        <v>4.832372140186323</v>
      </c>
      <c r="I9" s="9">
        <v>552</v>
      </c>
      <c r="J9" s="7">
        <v>1.616587594447373</v>
      </c>
      <c r="K9" s="27">
        <f>'Z9_1'!C2</f>
        <v>654</v>
      </c>
      <c r="L9" s="7">
        <f>K9/D9*100</f>
        <v>2.072374675201217</v>
      </c>
      <c r="M9" s="11">
        <v>2337</v>
      </c>
      <c r="N9" s="7">
        <v>6.844139869970128</v>
      </c>
      <c r="O9" s="11">
        <f>SUM(G9+K9)</f>
        <v>2179</v>
      </c>
      <c r="P9" s="7">
        <f>O9*100/D9</f>
        <v>6.90474681538754</v>
      </c>
      <c r="Q9" s="2">
        <f aca="true" t="shared" si="0" ref="Q9:Q36">SUM(E9*100/C9)</f>
        <v>5.227552275522755</v>
      </c>
      <c r="R9" s="2">
        <f aca="true" t="shared" si="1" ref="R9:R36">SUM(G9*100/D9)</f>
        <v>4.832372140186323</v>
      </c>
      <c r="S9" s="2">
        <f>O9/D9*100</f>
        <v>6.90474681538754</v>
      </c>
      <c r="T9" s="2">
        <f aca="true" t="shared" si="2" ref="T9:T36">SUM(K9*100/D9)</f>
        <v>2.0723746752012167</v>
      </c>
      <c r="U9" s="2">
        <f aca="true" t="shared" si="3" ref="U9:U36">SUM(M9*100/C9)</f>
        <v>6.844139869970128</v>
      </c>
      <c r="V9" s="2">
        <f aca="true" t="shared" si="4" ref="V9:V36">SUM(O9*100/D9)</f>
        <v>6.90474681538754</v>
      </c>
    </row>
    <row r="10" spans="1:22" ht="12" customHeight="1">
      <c r="A10" s="6">
        <v>2</v>
      </c>
      <c r="B10" s="8" t="s">
        <v>101</v>
      </c>
      <c r="C10" s="9">
        <v>28915</v>
      </c>
      <c r="D10" s="9">
        <f>'Z9_1'!A3</f>
        <v>26573</v>
      </c>
      <c r="E10" s="9">
        <v>640</v>
      </c>
      <c r="F10" s="7">
        <v>2.2133840567179663</v>
      </c>
      <c r="G10" s="9">
        <f>'Z9_1'!B3</f>
        <v>699</v>
      </c>
      <c r="H10" s="7">
        <f aca="true" t="shared" si="5" ref="H10:H36">G10*100/D10</f>
        <v>2.6304895947013884</v>
      </c>
      <c r="I10" s="9">
        <v>101</v>
      </c>
      <c r="J10" s="7">
        <v>0.3492996714508041</v>
      </c>
      <c r="K10" s="27">
        <f>'Z9_1'!C3</f>
        <v>169</v>
      </c>
      <c r="L10" s="7">
        <f aca="true" t="shared" si="6" ref="L10:L36">K10/D10*100</f>
        <v>0.6359838934256576</v>
      </c>
      <c r="M10" s="11">
        <v>741</v>
      </c>
      <c r="N10" s="7">
        <v>2.5626837281687704</v>
      </c>
      <c r="O10" s="11">
        <f aca="true" t="shared" si="7" ref="O10:O35">SUM(G10+K10)</f>
        <v>868</v>
      </c>
      <c r="P10" s="7">
        <f aca="true" t="shared" si="8" ref="P10:P36">O10*100/D10</f>
        <v>3.2664734881270463</v>
      </c>
      <c r="Q10" s="2">
        <f t="shared" si="0"/>
        <v>2.2133840567179663</v>
      </c>
      <c r="R10" s="2">
        <f t="shared" si="1"/>
        <v>2.6304895947013884</v>
      </c>
      <c r="S10" s="2">
        <f aca="true" t="shared" si="9" ref="S9:S36">SUM(I10*100/C10)</f>
        <v>0.3492996714508041</v>
      </c>
      <c r="T10" s="2">
        <f t="shared" si="2"/>
        <v>0.6359838934256576</v>
      </c>
      <c r="U10" s="2">
        <f t="shared" si="3"/>
        <v>2.5626837281687704</v>
      </c>
      <c r="V10" s="2">
        <f t="shared" si="4"/>
        <v>3.2664734881270463</v>
      </c>
    </row>
    <row r="11" spans="1:22" ht="12" customHeight="1">
      <c r="A11" s="6">
        <v>3</v>
      </c>
      <c r="B11" s="8" t="s">
        <v>102</v>
      </c>
      <c r="C11" s="9">
        <v>14625</v>
      </c>
      <c r="D11" s="9">
        <f>'Z9_1'!A4</f>
        <v>12442</v>
      </c>
      <c r="E11" s="9">
        <v>328</v>
      </c>
      <c r="F11" s="7">
        <v>2.2427350427350428</v>
      </c>
      <c r="G11" s="9">
        <f>'Z9_1'!B4</f>
        <v>394</v>
      </c>
      <c r="H11" s="7">
        <f t="shared" si="5"/>
        <v>3.1666934576434658</v>
      </c>
      <c r="I11" s="9">
        <v>153</v>
      </c>
      <c r="J11" s="7">
        <v>1.0461538461538462</v>
      </c>
      <c r="K11" s="27">
        <f>'Z9_1'!C4</f>
        <v>80</v>
      </c>
      <c r="L11" s="7">
        <f t="shared" si="6"/>
        <v>0.6429834431763382</v>
      </c>
      <c r="M11" s="11">
        <v>481</v>
      </c>
      <c r="N11" s="7">
        <v>3.2888888888888888</v>
      </c>
      <c r="O11" s="11">
        <f t="shared" si="7"/>
        <v>474</v>
      </c>
      <c r="P11" s="7">
        <f t="shared" si="8"/>
        <v>3.8096769008198037</v>
      </c>
      <c r="Q11" s="2">
        <f t="shared" si="0"/>
        <v>2.2427350427350428</v>
      </c>
      <c r="R11" s="2">
        <f t="shared" si="1"/>
        <v>3.1666934576434658</v>
      </c>
      <c r="S11" s="2">
        <f t="shared" si="9"/>
        <v>1.0461538461538462</v>
      </c>
      <c r="T11" s="2">
        <f t="shared" si="2"/>
        <v>0.6429834431763382</v>
      </c>
      <c r="U11" s="2">
        <f t="shared" si="3"/>
        <v>3.2888888888888888</v>
      </c>
      <c r="V11" s="2">
        <f t="shared" si="4"/>
        <v>3.8096769008198037</v>
      </c>
    </row>
    <row r="12" spans="1:22" ht="12" customHeight="1">
      <c r="A12" s="6">
        <v>4</v>
      </c>
      <c r="B12" s="8" t="s">
        <v>103</v>
      </c>
      <c r="C12" s="9">
        <v>66999</v>
      </c>
      <c r="D12" s="9">
        <f>'Z9_1'!A5</f>
        <v>65689</v>
      </c>
      <c r="E12" s="9">
        <v>1940</v>
      </c>
      <c r="F12" s="7">
        <v>2.895565605456798</v>
      </c>
      <c r="G12" s="9">
        <f>'Z9_1'!B5</f>
        <v>2274</v>
      </c>
      <c r="H12" s="7">
        <f t="shared" si="5"/>
        <v>3.4617668102726484</v>
      </c>
      <c r="I12" s="9">
        <v>589</v>
      </c>
      <c r="J12" s="7">
        <v>0.8791175987701308</v>
      </c>
      <c r="K12" s="27">
        <f>'Z9_1'!C5</f>
        <v>803</v>
      </c>
      <c r="L12" s="7">
        <f t="shared" si="6"/>
        <v>1.222426890346938</v>
      </c>
      <c r="M12" s="11">
        <v>2529</v>
      </c>
      <c r="N12" s="7">
        <v>3.7746832042269287</v>
      </c>
      <c r="O12" s="11">
        <f t="shared" si="7"/>
        <v>3077</v>
      </c>
      <c r="P12" s="7">
        <f t="shared" si="8"/>
        <v>4.684193700619586</v>
      </c>
      <c r="Q12" s="2">
        <f t="shared" si="0"/>
        <v>2.895565605456798</v>
      </c>
      <c r="R12" s="2">
        <f t="shared" si="1"/>
        <v>3.4617668102726484</v>
      </c>
      <c r="S12" s="2">
        <f t="shared" si="9"/>
        <v>0.8791175987701308</v>
      </c>
      <c r="T12" s="2">
        <f t="shared" si="2"/>
        <v>1.2224268903469377</v>
      </c>
      <c r="U12" s="2">
        <f t="shared" si="3"/>
        <v>3.7746832042269287</v>
      </c>
      <c r="V12" s="2">
        <f t="shared" si="4"/>
        <v>4.684193700619586</v>
      </c>
    </row>
    <row r="13" spans="1:22" ht="12" customHeight="1">
      <c r="A13" s="6">
        <v>5</v>
      </c>
      <c r="B13" s="8" t="s">
        <v>104</v>
      </c>
      <c r="C13" s="9">
        <v>83649</v>
      </c>
      <c r="D13" s="9">
        <f>'Z9_1'!A6</f>
        <v>83017</v>
      </c>
      <c r="E13" s="9">
        <v>2159</v>
      </c>
      <c r="F13" s="7">
        <v>2.581023084555703</v>
      </c>
      <c r="G13" s="9">
        <f>'Z9_1'!B6</f>
        <v>2686</v>
      </c>
      <c r="H13" s="7">
        <f t="shared" si="5"/>
        <v>3.235481889251599</v>
      </c>
      <c r="I13" s="9">
        <v>759</v>
      </c>
      <c r="J13" s="7">
        <v>0.9073629092995732</v>
      </c>
      <c r="K13" s="27">
        <f>'Z9_1'!C6</f>
        <v>728</v>
      </c>
      <c r="L13" s="7">
        <f t="shared" si="6"/>
        <v>0.8769288218075816</v>
      </c>
      <c r="M13" s="11">
        <v>2918</v>
      </c>
      <c r="N13" s="7">
        <v>3.4883859938552764</v>
      </c>
      <c r="O13" s="11">
        <f t="shared" si="7"/>
        <v>3414</v>
      </c>
      <c r="P13" s="7">
        <f t="shared" si="8"/>
        <v>4.112410711059181</v>
      </c>
      <c r="Q13" s="2">
        <f t="shared" si="0"/>
        <v>2.581023084555703</v>
      </c>
      <c r="R13" s="2">
        <f t="shared" si="1"/>
        <v>3.235481889251599</v>
      </c>
      <c r="S13" s="2">
        <f t="shared" si="9"/>
        <v>0.9073629092995732</v>
      </c>
      <c r="T13" s="2">
        <f t="shared" si="2"/>
        <v>0.8769288218075816</v>
      </c>
      <c r="U13" s="2">
        <f t="shared" si="3"/>
        <v>3.4883859938552764</v>
      </c>
      <c r="V13" s="2">
        <f t="shared" si="4"/>
        <v>4.112410711059181</v>
      </c>
    </row>
    <row r="14" spans="1:22" ht="12" customHeight="1">
      <c r="A14" s="6">
        <v>6</v>
      </c>
      <c r="B14" s="8" t="s">
        <v>105</v>
      </c>
      <c r="C14" s="9">
        <v>20323</v>
      </c>
      <c r="D14" s="9">
        <f>'Z9_1'!A7</f>
        <v>20730</v>
      </c>
      <c r="E14" s="9">
        <v>937</v>
      </c>
      <c r="F14" s="7">
        <v>4.610539782512424</v>
      </c>
      <c r="G14" s="9">
        <f>'Z9_1'!B7</f>
        <v>1312</v>
      </c>
      <c r="H14" s="7">
        <f t="shared" si="5"/>
        <v>6.32899179932465</v>
      </c>
      <c r="I14" s="9">
        <v>140</v>
      </c>
      <c r="J14" s="7">
        <v>0.6888746740146632</v>
      </c>
      <c r="K14" s="27">
        <f>'Z9_1'!C7</f>
        <v>147</v>
      </c>
      <c r="L14" s="7">
        <f t="shared" si="6"/>
        <v>0.7091172214182344</v>
      </c>
      <c r="M14" s="11">
        <v>1077</v>
      </c>
      <c r="N14" s="7">
        <v>5.299414456527088</v>
      </c>
      <c r="O14" s="11">
        <f t="shared" si="7"/>
        <v>1459</v>
      </c>
      <c r="P14" s="7">
        <f t="shared" si="8"/>
        <v>7.038109020742885</v>
      </c>
      <c r="Q14" s="2">
        <f t="shared" si="0"/>
        <v>4.610539782512424</v>
      </c>
      <c r="R14" s="2">
        <f t="shared" si="1"/>
        <v>6.32899179932465</v>
      </c>
      <c r="S14" s="2">
        <f t="shared" si="9"/>
        <v>0.6888746740146632</v>
      </c>
      <c r="T14" s="2">
        <f t="shared" si="2"/>
        <v>0.7091172214182344</v>
      </c>
      <c r="U14" s="2">
        <f t="shared" si="3"/>
        <v>5.299414456527088</v>
      </c>
      <c r="V14" s="2">
        <f t="shared" si="4"/>
        <v>7.038109020742885</v>
      </c>
    </row>
    <row r="15" spans="1:22" ht="12" customHeight="1">
      <c r="A15" s="6">
        <v>7</v>
      </c>
      <c r="B15" s="8" t="s">
        <v>106</v>
      </c>
      <c r="C15" s="9">
        <v>14686</v>
      </c>
      <c r="D15" s="9">
        <f>'Z9_1'!A8</f>
        <v>15591</v>
      </c>
      <c r="E15" s="9">
        <v>420</v>
      </c>
      <c r="F15" s="7">
        <v>2.8598665395614873</v>
      </c>
      <c r="G15" s="9">
        <f>'Z9_1'!B8</f>
        <v>547</v>
      </c>
      <c r="H15" s="7">
        <f t="shared" si="5"/>
        <v>3.5084343531524596</v>
      </c>
      <c r="I15" s="9">
        <v>266</v>
      </c>
      <c r="J15" s="7">
        <v>1.8112488083889418</v>
      </c>
      <c r="K15" s="27">
        <f>'Z9_1'!C8</f>
        <v>365</v>
      </c>
      <c r="L15" s="7">
        <f t="shared" si="6"/>
        <v>2.3410942210249504</v>
      </c>
      <c r="M15" s="11">
        <v>686</v>
      </c>
      <c r="N15" s="7">
        <v>4.671115347950429</v>
      </c>
      <c r="O15" s="11">
        <f t="shared" si="7"/>
        <v>912</v>
      </c>
      <c r="P15" s="7">
        <f t="shared" si="8"/>
        <v>5.84952857417741</v>
      </c>
      <c r="Q15" s="2">
        <f t="shared" si="0"/>
        <v>2.8598665395614873</v>
      </c>
      <c r="R15" s="2">
        <f t="shared" si="1"/>
        <v>3.5084343531524596</v>
      </c>
      <c r="S15" s="2">
        <f t="shared" si="9"/>
        <v>1.8112488083889418</v>
      </c>
      <c r="T15" s="2">
        <f t="shared" si="2"/>
        <v>2.3410942210249504</v>
      </c>
      <c r="U15" s="2">
        <f t="shared" si="3"/>
        <v>4.671115347950429</v>
      </c>
      <c r="V15" s="2">
        <f t="shared" si="4"/>
        <v>5.84952857417741</v>
      </c>
    </row>
    <row r="16" spans="1:22" ht="12" customHeight="1">
      <c r="A16" s="6">
        <v>8</v>
      </c>
      <c r="B16" s="8" t="s">
        <v>107</v>
      </c>
      <c r="C16" s="9">
        <v>33658</v>
      </c>
      <c r="D16" s="9">
        <f>'Z9_1'!A9</f>
        <v>32387</v>
      </c>
      <c r="E16" s="9">
        <v>1191</v>
      </c>
      <c r="F16" s="7">
        <v>3.538534672291877</v>
      </c>
      <c r="G16" s="9">
        <f>'Z9_1'!B9</f>
        <v>1179</v>
      </c>
      <c r="H16" s="7">
        <f t="shared" si="5"/>
        <v>3.640349522956742</v>
      </c>
      <c r="I16" s="9">
        <v>279</v>
      </c>
      <c r="J16" s="7">
        <v>0.8289262582446967</v>
      </c>
      <c r="K16" s="27">
        <f>'Z9_1'!C9</f>
        <v>284</v>
      </c>
      <c r="L16" s="7">
        <f t="shared" si="6"/>
        <v>0.8768950504832186</v>
      </c>
      <c r="M16" s="11">
        <v>1470</v>
      </c>
      <c r="N16" s="7">
        <v>4.3674609305365735</v>
      </c>
      <c r="O16" s="11">
        <f t="shared" si="7"/>
        <v>1463</v>
      </c>
      <c r="P16" s="7">
        <f t="shared" si="8"/>
        <v>4.51724457343996</v>
      </c>
      <c r="Q16" s="2">
        <f t="shared" si="0"/>
        <v>3.538534672291877</v>
      </c>
      <c r="R16" s="2">
        <f t="shared" si="1"/>
        <v>3.640349522956742</v>
      </c>
      <c r="S16" s="2">
        <f t="shared" si="9"/>
        <v>0.8289262582446967</v>
      </c>
      <c r="T16" s="2">
        <f t="shared" si="2"/>
        <v>0.8768950504832186</v>
      </c>
      <c r="U16" s="2">
        <f t="shared" si="3"/>
        <v>4.3674609305365735</v>
      </c>
      <c r="V16" s="2">
        <f t="shared" si="4"/>
        <v>4.51724457343996</v>
      </c>
    </row>
    <row r="17" spans="1:22" ht="12" customHeight="1">
      <c r="A17" s="6">
        <v>9</v>
      </c>
      <c r="B17" s="8" t="s">
        <v>108</v>
      </c>
      <c r="C17" s="9">
        <v>15587</v>
      </c>
      <c r="D17" s="9">
        <f>'Z9_1'!A10</f>
        <v>16141</v>
      </c>
      <c r="E17" s="9">
        <v>355</v>
      </c>
      <c r="F17" s="7">
        <v>2.277538974786681</v>
      </c>
      <c r="G17" s="9">
        <f>'Z9_1'!B10</f>
        <v>515</v>
      </c>
      <c r="H17" s="7">
        <f t="shared" si="5"/>
        <v>3.1906325506474196</v>
      </c>
      <c r="I17" s="9">
        <v>80</v>
      </c>
      <c r="J17" s="7">
        <v>0.513248219670238</v>
      </c>
      <c r="K17" s="27">
        <f>'Z9_1'!C10</f>
        <v>91</v>
      </c>
      <c r="L17" s="7">
        <f t="shared" si="6"/>
        <v>0.5637816739978935</v>
      </c>
      <c r="M17" s="11">
        <v>435</v>
      </c>
      <c r="N17" s="7">
        <v>2.7907871944569194</v>
      </c>
      <c r="O17" s="11">
        <f t="shared" si="7"/>
        <v>606</v>
      </c>
      <c r="P17" s="7">
        <f t="shared" si="8"/>
        <v>3.754414224645313</v>
      </c>
      <c r="Q17" s="2">
        <f t="shared" si="0"/>
        <v>2.277538974786681</v>
      </c>
      <c r="R17" s="2">
        <f t="shared" si="1"/>
        <v>3.1906325506474196</v>
      </c>
      <c r="S17" s="2">
        <f t="shared" si="9"/>
        <v>0.513248219670238</v>
      </c>
      <c r="T17" s="2">
        <f t="shared" si="2"/>
        <v>0.5637816739978936</v>
      </c>
      <c r="U17" s="2">
        <f t="shared" si="3"/>
        <v>2.7907871944569194</v>
      </c>
      <c r="V17" s="2">
        <f t="shared" si="4"/>
        <v>3.754414224645313</v>
      </c>
    </row>
    <row r="18" spans="1:22" ht="12" customHeight="1">
      <c r="A18" s="6">
        <v>10</v>
      </c>
      <c r="B18" s="8" t="s">
        <v>109</v>
      </c>
      <c r="C18" s="9">
        <v>28010</v>
      </c>
      <c r="D18" s="9">
        <f>'Z9_1'!A11</f>
        <v>27120</v>
      </c>
      <c r="E18" s="9">
        <v>1261</v>
      </c>
      <c r="F18" s="7">
        <v>4.50196358443413</v>
      </c>
      <c r="G18" s="9">
        <f>'Z9_1'!B11</f>
        <v>1198</v>
      </c>
      <c r="H18" s="7">
        <f t="shared" si="5"/>
        <v>4.4174041297935105</v>
      </c>
      <c r="I18" s="9">
        <v>389</v>
      </c>
      <c r="J18" s="7">
        <v>1.388789717957872</v>
      </c>
      <c r="K18" s="27">
        <f>'Z9_1'!C11</f>
        <v>320</v>
      </c>
      <c r="L18" s="7">
        <f t="shared" si="6"/>
        <v>1.1799410029498525</v>
      </c>
      <c r="M18" s="11">
        <v>1650</v>
      </c>
      <c r="N18" s="7">
        <v>5.890753302392003</v>
      </c>
      <c r="O18" s="11">
        <f t="shared" si="7"/>
        <v>1518</v>
      </c>
      <c r="P18" s="7">
        <f t="shared" si="8"/>
        <v>5.597345132743363</v>
      </c>
      <c r="Q18" s="2">
        <f t="shared" si="0"/>
        <v>4.50196358443413</v>
      </c>
      <c r="R18" s="2">
        <f t="shared" si="1"/>
        <v>4.4174041297935105</v>
      </c>
      <c r="S18" s="2">
        <f t="shared" si="9"/>
        <v>1.388789717957872</v>
      </c>
      <c r="T18" s="2">
        <f t="shared" si="2"/>
        <v>1.1799410029498525</v>
      </c>
      <c r="U18" s="2">
        <f t="shared" si="3"/>
        <v>5.890753302392003</v>
      </c>
      <c r="V18" s="2">
        <f t="shared" si="4"/>
        <v>5.597345132743363</v>
      </c>
    </row>
    <row r="19" spans="1:22" ht="12" customHeight="1">
      <c r="A19" s="6">
        <v>11</v>
      </c>
      <c r="B19" s="8" t="s">
        <v>110</v>
      </c>
      <c r="C19" s="9">
        <v>17808</v>
      </c>
      <c r="D19" s="9">
        <f>'Z9_1'!A12</f>
        <v>16679</v>
      </c>
      <c r="E19" s="9">
        <v>685</v>
      </c>
      <c r="F19" s="7">
        <v>3.846585804132974</v>
      </c>
      <c r="G19" s="9">
        <f>'Z9_1'!B12</f>
        <v>746</v>
      </c>
      <c r="H19" s="7">
        <f t="shared" si="5"/>
        <v>4.472690209245158</v>
      </c>
      <c r="I19" s="9">
        <v>138</v>
      </c>
      <c r="J19" s="7">
        <v>0.7749326145552561</v>
      </c>
      <c r="K19" s="27">
        <f>'Z9_1'!C12</f>
        <v>197</v>
      </c>
      <c r="L19" s="7">
        <f t="shared" si="6"/>
        <v>1.1811259667845793</v>
      </c>
      <c r="M19" s="11">
        <v>823</v>
      </c>
      <c r="N19" s="7">
        <v>4.62151841868823</v>
      </c>
      <c r="O19" s="11">
        <f t="shared" si="7"/>
        <v>943</v>
      </c>
      <c r="P19" s="7">
        <f t="shared" si="8"/>
        <v>5.653816176029738</v>
      </c>
      <c r="Q19" s="2">
        <f t="shared" si="0"/>
        <v>3.846585804132974</v>
      </c>
      <c r="R19" s="2">
        <f t="shared" si="1"/>
        <v>4.472690209245158</v>
      </c>
      <c r="S19" s="2">
        <f t="shared" si="9"/>
        <v>0.7749326145552561</v>
      </c>
      <c r="T19" s="2">
        <f t="shared" si="2"/>
        <v>1.1811259667845795</v>
      </c>
      <c r="U19" s="2">
        <f t="shared" si="3"/>
        <v>4.62151841868823</v>
      </c>
      <c r="V19" s="2">
        <f t="shared" si="4"/>
        <v>5.653816176029738</v>
      </c>
    </row>
    <row r="20" spans="1:22" ht="12" customHeight="1">
      <c r="A20" s="6">
        <v>12</v>
      </c>
      <c r="B20" s="8" t="s">
        <v>111</v>
      </c>
      <c r="C20" s="9">
        <v>43731</v>
      </c>
      <c r="D20" s="9">
        <f>'Z9_1'!A13</f>
        <v>41385</v>
      </c>
      <c r="E20" s="9">
        <v>821</v>
      </c>
      <c r="F20" s="7">
        <v>1.877386750817498</v>
      </c>
      <c r="G20" s="9">
        <f>'Z9_1'!B13</f>
        <v>942</v>
      </c>
      <c r="H20" s="7">
        <f t="shared" si="5"/>
        <v>2.276187024284161</v>
      </c>
      <c r="I20" s="9">
        <v>519</v>
      </c>
      <c r="J20" s="7">
        <v>1.186801125060026</v>
      </c>
      <c r="K20" s="27">
        <f>'Z9_1'!C13</f>
        <v>622</v>
      </c>
      <c r="L20" s="7">
        <f t="shared" si="6"/>
        <v>1.5029600096653377</v>
      </c>
      <c r="M20" s="11">
        <v>1340</v>
      </c>
      <c r="N20" s="7">
        <v>3.064187875877524</v>
      </c>
      <c r="O20" s="11">
        <f t="shared" si="7"/>
        <v>1564</v>
      </c>
      <c r="P20" s="7">
        <f t="shared" si="8"/>
        <v>3.779147033949499</v>
      </c>
      <c r="Q20" s="2">
        <f t="shared" si="0"/>
        <v>1.877386750817498</v>
      </c>
      <c r="R20" s="2">
        <f t="shared" si="1"/>
        <v>2.276187024284161</v>
      </c>
      <c r="S20" s="2">
        <f t="shared" si="9"/>
        <v>1.186801125060026</v>
      </c>
      <c r="T20" s="2">
        <f t="shared" si="2"/>
        <v>1.5029600096653377</v>
      </c>
      <c r="U20" s="2">
        <f t="shared" si="3"/>
        <v>3.064187875877524</v>
      </c>
      <c r="V20" s="2">
        <f t="shared" si="4"/>
        <v>3.779147033949499</v>
      </c>
    </row>
    <row r="21" spans="1:22" ht="12" customHeight="1">
      <c r="A21" s="6">
        <v>13</v>
      </c>
      <c r="B21" s="8" t="s">
        <v>112</v>
      </c>
      <c r="C21" s="9">
        <v>27492</v>
      </c>
      <c r="D21" s="9">
        <f>'Z9_1'!A14</f>
        <v>25528</v>
      </c>
      <c r="E21" s="9">
        <v>744</v>
      </c>
      <c r="F21" s="7">
        <v>2.7062418158009605</v>
      </c>
      <c r="G21" s="9">
        <f>'Z9_1'!B14</f>
        <v>1115</v>
      </c>
      <c r="H21" s="7">
        <f t="shared" si="5"/>
        <v>4.367753055468505</v>
      </c>
      <c r="I21" s="9">
        <v>112</v>
      </c>
      <c r="J21" s="7">
        <v>0.4073912410883166</v>
      </c>
      <c r="K21" s="27">
        <f>'Z9_1'!C14</f>
        <v>218</v>
      </c>
      <c r="L21" s="7">
        <f t="shared" si="6"/>
        <v>0.8539642745220933</v>
      </c>
      <c r="M21" s="11">
        <v>856</v>
      </c>
      <c r="N21" s="7">
        <v>3.113633056889277</v>
      </c>
      <c r="O21" s="11">
        <f t="shared" si="7"/>
        <v>1333</v>
      </c>
      <c r="P21" s="7">
        <f t="shared" si="8"/>
        <v>5.221717329990598</v>
      </c>
      <c r="Q21" s="2">
        <f t="shared" si="0"/>
        <v>2.7062418158009605</v>
      </c>
      <c r="R21" s="2">
        <f t="shared" si="1"/>
        <v>4.367753055468505</v>
      </c>
      <c r="S21" s="2">
        <f t="shared" si="9"/>
        <v>0.4073912410883166</v>
      </c>
      <c r="T21" s="2">
        <f t="shared" si="2"/>
        <v>0.8539642745220933</v>
      </c>
      <c r="U21" s="2">
        <f t="shared" si="3"/>
        <v>3.113633056889277</v>
      </c>
      <c r="V21" s="2">
        <f t="shared" si="4"/>
        <v>5.221717329990598</v>
      </c>
    </row>
    <row r="22" spans="1:22" ht="12" customHeight="1">
      <c r="A22" s="6">
        <v>14</v>
      </c>
      <c r="B22" s="8" t="s">
        <v>113</v>
      </c>
      <c r="C22" s="9">
        <v>21565</v>
      </c>
      <c r="D22" s="9">
        <f>'Z9_1'!A15</f>
        <v>22868</v>
      </c>
      <c r="E22" s="9">
        <v>669</v>
      </c>
      <c r="F22" s="7">
        <v>3.1022490146070023</v>
      </c>
      <c r="G22" s="9">
        <f>'Z9_1'!B15</f>
        <v>646</v>
      </c>
      <c r="H22" s="7">
        <f t="shared" si="5"/>
        <v>2.8249081686199053</v>
      </c>
      <c r="I22" s="9">
        <v>282</v>
      </c>
      <c r="J22" s="7">
        <v>1.3076744725249247</v>
      </c>
      <c r="K22" s="27">
        <f>'Z9_1'!C15</f>
        <v>330</v>
      </c>
      <c r="L22" s="7">
        <f t="shared" si="6"/>
        <v>1.4430645443414378</v>
      </c>
      <c r="M22" s="11">
        <v>951</v>
      </c>
      <c r="N22" s="7">
        <v>4.409923487131927</v>
      </c>
      <c r="O22" s="11">
        <f t="shared" si="7"/>
        <v>976</v>
      </c>
      <c r="P22" s="7">
        <f t="shared" si="8"/>
        <v>4.267972712961344</v>
      </c>
      <c r="Q22" s="2">
        <f t="shared" si="0"/>
        <v>3.1022490146070023</v>
      </c>
      <c r="R22" s="2">
        <f t="shared" si="1"/>
        <v>2.8249081686199053</v>
      </c>
      <c r="S22" s="2">
        <f t="shared" si="9"/>
        <v>1.3076744725249247</v>
      </c>
      <c r="T22" s="2">
        <f t="shared" si="2"/>
        <v>1.4430645443414378</v>
      </c>
      <c r="U22" s="2">
        <f t="shared" si="3"/>
        <v>4.409923487131927</v>
      </c>
      <c r="V22" s="2">
        <f t="shared" si="4"/>
        <v>4.267972712961344</v>
      </c>
    </row>
    <row r="23" spans="1:22" ht="12" customHeight="1">
      <c r="A23" s="6">
        <v>15</v>
      </c>
      <c r="B23" s="8" t="s">
        <v>114</v>
      </c>
      <c r="C23" s="9">
        <v>43600</v>
      </c>
      <c r="D23" s="9">
        <f>'Z9_1'!A16</f>
        <v>39827</v>
      </c>
      <c r="E23" s="9">
        <v>1540</v>
      </c>
      <c r="F23" s="7">
        <v>3.532110091743119</v>
      </c>
      <c r="G23" s="9">
        <f>'Z9_1'!B16</f>
        <v>1877</v>
      </c>
      <c r="H23" s="7">
        <f t="shared" si="5"/>
        <v>4.712883219926181</v>
      </c>
      <c r="I23" s="9">
        <v>417</v>
      </c>
      <c r="J23" s="7">
        <v>0.9564220183486238</v>
      </c>
      <c r="K23" s="27">
        <f>'Z9_1'!C16</f>
        <v>491</v>
      </c>
      <c r="L23" s="7">
        <f t="shared" si="6"/>
        <v>1.2328319983930498</v>
      </c>
      <c r="M23" s="11">
        <v>1957</v>
      </c>
      <c r="N23" s="7">
        <v>4.488532110091743</v>
      </c>
      <c r="O23" s="11">
        <f t="shared" si="7"/>
        <v>2368</v>
      </c>
      <c r="P23" s="7">
        <f t="shared" si="8"/>
        <v>5.945715218319231</v>
      </c>
      <c r="Q23" s="2">
        <f t="shared" si="0"/>
        <v>3.532110091743119</v>
      </c>
      <c r="R23" s="2">
        <f t="shared" si="1"/>
        <v>4.712883219926181</v>
      </c>
      <c r="S23" s="2">
        <f t="shared" si="9"/>
        <v>0.9564220183486238</v>
      </c>
      <c r="T23" s="2">
        <f t="shared" si="2"/>
        <v>1.23283199839305</v>
      </c>
      <c r="U23" s="2">
        <f t="shared" si="3"/>
        <v>4.488532110091743</v>
      </c>
      <c r="V23" s="2">
        <f t="shared" si="4"/>
        <v>5.945715218319231</v>
      </c>
    </row>
    <row r="24" spans="1:22" ht="12" customHeight="1">
      <c r="A24" s="6">
        <v>16</v>
      </c>
      <c r="B24" s="8" t="s">
        <v>115</v>
      </c>
      <c r="C24" s="9">
        <v>29500</v>
      </c>
      <c r="D24" s="9">
        <f>'Z9_1'!A17</f>
        <v>26134</v>
      </c>
      <c r="E24" s="9">
        <v>677</v>
      </c>
      <c r="F24" s="7">
        <v>2.294915254237288</v>
      </c>
      <c r="G24" s="9">
        <f>'Z9_1'!B17</f>
        <v>802</v>
      </c>
      <c r="H24" s="7">
        <f t="shared" si="5"/>
        <v>3.068799265324864</v>
      </c>
      <c r="I24" s="9">
        <v>162</v>
      </c>
      <c r="J24" s="7">
        <v>0.5491525423728814</v>
      </c>
      <c r="K24" s="27">
        <f>'Z9_1'!C17</f>
        <v>197</v>
      </c>
      <c r="L24" s="7">
        <f t="shared" si="6"/>
        <v>0.7538073008341624</v>
      </c>
      <c r="M24" s="11">
        <v>839</v>
      </c>
      <c r="N24" s="7">
        <v>2.8440677966101693</v>
      </c>
      <c r="O24" s="11">
        <f t="shared" si="7"/>
        <v>999</v>
      </c>
      <c r="P24" s="7">
        <f t="shared" si="8"/>
        <v>3.8226065661590267</v>
      </c>
      <c r="Q24" s="2">
        <f t="shared" si="0"/>
        <v>2.294915254237288</v>
      </c>
      <c r="R24" s="2">
        <f t="shared" si="1"/>
        <v>3.068799265324864</v>
      </c>
      <c r="S24" s="2">
        <f t="shared" si="9"/>
        <v>0.5491525423728814</v>
      </c>
      <c r="T24" s="2">
        <f t="shared" si="2"/>
        <v>0.7538073008341624</v>
      </c>
      <c r="U24" s="2">
        <f t="shared" si="3"/>
        <v>2.8440677966101693</v>
      </c>
      <c r="V24" s="2">
        <f t="shared" si="4"/>
        <v>3.8226065661590267</v>
      </c>
    </row>
    <row r="25" spans="1:22" ht="12" customHeight="1">
      <c r="A25" s="6">
        <v>17</v>
      </c>
      <c r="B25" s="8" t="s">
        <v>116</v>
      </c>
      <c r="C25" s="9">
        <v>16762</v>
      </c>
      <c r="D25" s="9">
        <f>'Z9_1'!A18</f>
        <v>13410</v>
      </c>
      <c r="E25" s="9">
        <v>490</v>
      </c>
      <c r="F25" s="7">
        <v>2.9232788450065623</v>
      </c>
      <c r="G25" s="9">
        <f>'Z9_1'!B18</f>
        <v>545</v>
      </c>
      <c r="H25" s="7">
        <f t="shared" si="5"/>
        <v>4.064131245339299</v>
      </c>
      <c r="I25" s="9">
        <v>108</v>
      </c>
      <c r="J25" s="7">
        <v>0.6443145209402219</v>
      </c>
      <c r="K25" s="27">
        <f>'Z9_1'!C18</f>
        <v>78</v>
      </c>
      <c r="L25" s="7">
        <f t="shared" si="6"/>
        <v>0.5816554809843401</v>
      </c>
      <c r="M25" s="11">
        <v>598</v>
      </c>
      <c r="N25" s="7">
        <v>3.5675933659467844</v>
      </c>
      <c r="O25" s="11">
        <f t="shared" si="7"/>
        <v>623</v>
      </c>
      <c r="P25" s="7">
        <f t="shared" si="8"/>
        <v>4.645786726323639</v>
      </c>
      <c r="Q25" s="2">
        <f t="shared" si="0"/>
        <v>2.9232788450065623</v>
      </c>
      <c r="R25" s="2">
        <f t="shared" si="1"/>
        <v>4.064131245339299</v>
      </c>
      <c r="S25" s="2">
        <f t="shared" si="9"/>
        <v>0.6443145209402219</v>
      </c>
      <c r="T25" s="2">
        <f t="shared" si="2"/>
        <v>0.5816554809843401</v>
      </c>
      <c r="U25" s="2">
        <f t="shared" si="3"/>
        <v>3.5675933659467844</v>
      </c>
      <c r="V25" s="2">
        <f t="shared" si="4"/>
        <v>4.645786726323639</v>
      </c>
    </row>
    <row r="26" spans="1:22" ht="12" customHeight="1">
      <c r="A26" s="6">
        <v>18</v>
      </c>
      <c r="B26" s="8" t="s">
        <v>117</v>
      </c>
      <c r="C26" s="9">
        <v>17292</v>
      </c>
      <c r="D26" s="9">
        <f>'Z9_1'!A19</f>
        <v>15861</v>
      </c>
      <c r="E26" s="9">
        <v>361</v>
      </c>
      <c r="F26" s="7">
        <v>2.087670599120981</v>
      </c>
      <c r="G26" s="9">
        <f>'Z9_1'!B19</f>
        <v>428</v>
      </c>
      <c r="H26" s="7">
        <f t="shared" si="5"/>
        <v>2.698442721139903</v>
      </c>
      <c r="I26" s="9">
        <v>126</v>
      </c>
      <c r="J26" s="7">
        <v>0.7286606523247745</v>
      </c>
      <c r="K26" s="27">
        <f>'Z9_1'!C19</f>
        <v>148</v>
      </c>
      <c r="L26" s="7">
        <f t="shared" si="6"/>
        <v>0.9331063615156674</v>
      </c>
      <c r="M26" s="11">
        <v>487</v>
      </c>
      <c r="N26" s="7">
        <v>2.8163312514457552</v>
      </c>
      <c r="O26" s="11">
        <f t="shared" si="7"/>
        <v>576</v>
      </c>
      <c r="P26" s="7">
        <f t="shared" si="8"/>
        <v>3.63154908265557</v>
      </c>
      <c r="Q26" s="2">
        <f t="shared" si="0"/>
        <v>2.087670599120981</v>
      </c>
      <c r="R26" s="2">
        <f t="shared" si="1"/>
        <v>2.698442721139903</v>
      </c>
      <c r="S26" s="2">
        <f t="shared" si="9"/>
        <v>0.7286606523247745</v>
      </c>
      <c r="T26" s="2">
        <f t="shared" si="2"/>
        <v>0.9331063615156674</v>
      </c>
      <c r="U26" s="2">
        <f t="shared" si="3"/>
        <v>2.8163312514457552</v>
      </c>
      <c r="V26" s="2">
        <f t="shared" si="4"/>
        <v>3.63154908265557</v>
      </c>
    </row>
    <row r="27" spans="1:22" ht="12" customHeight="1">
      <c r="A27" s="6">
        <v>19</v>
      </c>
      <c r="B27" s="8" t="s">
        <v>118</v>
      </c>
      <c r="C27" s="9">
        <v>18532</v>
      </c>
      <c r="D27" s="9">
        <f>'Z9_1'!A20</f>
        <v>14825</v>
      </c>
      <c r="E27" s="9">
        <v>230</v>
      </c>
      <c r="F27" s="7">
        <v>1.2410964817612777</v>
      </c>
      <c r="G27" s="9">
        <f>'Z9_1'!B20</f>
        <v>249</v>
      </c>
      <c r="H27" s="7">
        <f t="shared" si="5"/>
        <v>1.6795952782462058</v>
      </c>
      <c r="I27" s="9">
        <v>53</v>
      </c>
      <c r="J27" s="7">
        <v>0.28599179797107704</v>
      </c>
      <c r="K27" s="27">
        <f>'Z9_1'!C20</f>
        <v>76</v>
      </c>
      <c r="L27" s="7">
        <f t="shared" si="6"/>
        <v>0.5126475548060708</v>
      </c>
      <c r="M27" s="11">
        <v>283</v>
      </c>
      <c r="N27" s="7">
        <v>1.5270882797323548</v>
      </c>
      <c r="O27" s="11">
        <f t="shared" si="7"/>
        <v>325</v>
      </c>
      <c r="P27" s="7">
        <f t="shared" si="8"/>
        <v>2.1922428330522767</v>
      </c>
      <c r="Q27" s="2">
        <f t="shared" si="0"/>
        <v>1.2410964817612777</v>
      </c>
      <c r="R27" s="2">
        <f t="shared" si="1"/>
        <v>1.6795952782462058</v>
      </c>
      <c r="S27" s="2">
        <f t="shared" si="9"/>
        <v>0.28599179797107704</v>
      </c>
      <c r="T27" s="2">
        <f t="shared" si="2"/>
        <v>0.5126475548060708</v>
      </c>
      <c r="U27" s="2">
        <f t="shared" si="3"/>
        <v>1.5270882797323548</v>
      </c>
      <c r="V27" s="2">
        <f t="shared" si="4"/>
        <v>2.1922428330522767</v>
      </c>
    </row>
    <row r="28" spans="1:22" ht="12" customHeight="1">
      <c r="A28" s="6">
        <v>20</v>
      </c>
      <c r="B28" s="8" t="s">
        <v>119</v>
      </c>
      <c r="C28" s="9">
        <v>38894</v>
      </c>
      <c r="D28" s="9">
        <f>'Z9_1'!A21</f>
        <v>39770</v>
      </c>
      <c r="E28" s="9">
        <v>810</v>
      </c>
      <c r="F28" s="7">
        <v>2.0825834318918086</v>
      </c>
      <c r="G28" s="9">
        <f>'Z9_1'!B21</f>
        <v>1024</v>
      </c>
      <c r="H28" s="7">
        <f t="shared" si="5"/>
        <v>2.5748051294945937</v>
      </c>
      <c r="I28" s="9">
        <v>739</v>
      </c>
      <c r="J28" s="7">
        <v>1.9000359952691932</v>
      </c>
      <c r="K28" s="27">
        <f>'Z9_1'!C21</f>
        <v>861</v>
      </c>
      <c r="L28" s="7">
        <f t="shared" si="6"/>
        <v>2.1649484536082473</v>
      </c>
      <c r="M28" s="11">
        <v>1549</v>
      </c>
      <c r="N28" s="7">
        <v>3.982619427161002</v>
      </c>
      <c r="O28" s="11">
        <f t="shared" si="7"/>
        <v>1885</v>
      </c>
      <c r="P28" s="7">
        <f t="shared" si="8"/>
        <v>4.739753583102841</v>
      </c>
      <c r="Q28" s="2">
        <f t="shared" si="0"/>
        <v>2.0825834318918086</v>
      </c>
      <c r="R28" s="2">
        <f t="shared" si="1"/>
        <v>2.5748051294945937</v>
      </c>
      <c r="S28" s="2">
        <f t="shared" si="9"/>
        <v>1.9000359952691932</v>
      </c>
      <c r="T28" s="2">
        <f t="shared" si="2"/>
        <v>2.1649484536082473</v>
      </c>
      <c r="U28" s="2">
        <f t="shared" si="3"/>
        <v>3.982619427161002</v>
      </c>
      <c r="V28" s="2">
        <f t="shared" si="4"/>
        <v>4.739753583102841</v>
      </c>
    </row>
    <row r="29" spans="1:22" ht="12" customHeight="1">
      <c r="A29" s="6">
        <v>21</v>
      </c>
      <c r="B29" s="8" t="s">
        <v>120</v>
      </c>
      <c r="C29" s="9">
        <v>18972</v>
      </c>
      <c r="D29" s="9">
        <f>'Z9_1'!A22</f>
        <v>18596</v>
      </c>
      <c r="E29" s="9">
        <v>1578</v>
      </c>
      <c r="F29" s="7">
        <v>8.317520556609741</v>
      </c>
      <c r="G29" s="9">
        <f>'Z9_1'!B22</f>
        <v>819</v>
      </c>
      <c r="H29" s="7">
        <f t="shared" si="5"/>
        <v>4.404172940417294</v>
      </c>
      <c r="I29" s="9">
        <v>179</v>
      </c>
      <c r="J29" s="7">
        <v>0.9434956778410288</v>
      </c>
      <c r="K29" s="27">
        <f>'Z9_1'!C22</f>
        <v>232</v>
      </c>
      <c r="L29" s="7">
        <f t="shared" si="6"/>
        <v>1.2475801247580125</v>
      </c>
      <c r="M29" s="11">
        <v>1757</v>
      </c>
      <c r="N29" s="7">
        <v>9.26101623445077</v>
      </c>
      <c r="O29" s="11">
        <f t="shared" si="7"/>
        <v>1051</v>
      </c>
      <c r="P29" s="7">
        <f t="shared" si="8"/>
        <v>5.651753065175306</v>
      </c>
      <c r="Q29" s="2">
        <f t="shared" si="0"/>
        <v>8.317520556609741</v>
      </c>
      <c r="R29" s="2">
        <f t="shared" si="1"/>
        <v>4.404172940417294</v>
      </c>
      <c r="S29" s="2">
        <f t="shared" si="9"/>
        <v>0.9434956778410288</v>
      </c>
      <c r="T29" s="2">
        <f t="shared" si="2"/>
        <v>1.2475801247580125</v>
      </c>
      <c r="U29" s="2">
        <f t="shared" si="3"/>
        <v>9.26101623445077</v>
      </c>
      <c r="V29" s="2">
        <f t="shared" si="4"/>
        <v>5.651753065175306</v>
      </c>
    </row>
    <row r="30" spans="1:22" ht="12" customHeight="1">
      <c r="A30" s="6">
        <v>22</v>
      </c>
      <c r="B30" s="8" t="s">
        <v>121</v>
      </c>
      <c r="C30" s="9">
        <v>20184</v>
      </c>
      <c r="D30" s="9">
        <f>'Z9_1'!A23</f>
        <v>19613</v>
      </c>
      <c r="E30" s="9">
        <v>659</v>
      </c>
      <c r="F30" s="7">
        <v>3.264962346413</v>
      </c>
      <c r="G30" s="9">
        <f>'Z9_1'!B23</f>
        <v>603</v>
      </c>
      <c r="H30" s="7">
        <f t="shared" si="5"/>
        <v>3.074491408759496</v>
      </c>
      <c r="I30" s="9">
        <v>56</v>
      </c>
      <c r="J30" s="7">
        <v>0.27744748315497425</v>
      </c>
      <c r="K30" s="27">
        <f>'Z9_1'!C23</f>
        <v>131</v>
      </c>
      <c r="L30" s="7">
        <f t="shared" si="6"/>
        <v>0.6679243358996584</v>
      </c>
      <c r="M30" s="11">
        <v>715</v>
      </c>
      <c r="N30" s="7">
        <v>3.5424098295679745</v>
      </c>
      <c r="O30" s="11">
        <f t="shared" si="7"/>
        <v>734</v>
      </c>
      <c r="P30" s="7">
        <f t="shared" si="8"/>
        <v>3.7424157446591546</v>
      </c>
      <c r="Q30" s="2">
        <f t="shared" si="0"/>
        <v>3.264962346413</v>
      </c>
      <c r="R30" s="2">
        <f t="shared" si="1"/>
        <v>3.074491408759496</v>
      </c>
      <c r="S30" s="2">
        <f t="shared" si="9"/>
        <v>0.27744748315497425</v>
      </c>
      <c r="T30" s="2">
        <f t="shared" si="2"/>
        <v>0.6679243358996584</v>
      </c>
      <c r="U30" s="2">
        <f t="shared" si="3"/>
        <v>3.5424098295679745</v>
      </c>
      <c r="V30" s="2">
        <f t="shared" si="4"/>
        <v>3.7424157446591546</v>
      </c>
    </row>
    <row r="31" spans="1:22" ht="12" customHeight="1">
      <c r="A31" s="6">
        <v>23</v>
      </c>
      <c r="B31" s="8" t="s">
        <v>122</v>
      </c>
      <c r="C31" s="9">
        <v>23579</v>
      </c>
      <c r="D31" s="9">
        <f>'Z9_1'!A24</f>
        <v>20796</v>
      </c>
      <c r="E31" s="9">
        <v>480</v>
      </c>
      <c r="F31" s="7">
        <v>2.0357097417193266</v>
      </c>
      <c r="G31" s="9">
        <f>'Z9_1'!B24</f>
        <v>622</v>
      </c>
      <c r="H31" s="7">
        <f t="shared" si="5"/>
        <v>2.990959799961531</v>
      </c>
      <c r="I31" s="9">
        <v>158</v>
      </c>
      <c r="J31" s="7">
        <v>0.6700877899826116</v>
      </c>
      <c r="K31" s="27">
        <f>'Z9_1'!C24</f>
        <v>233</v>
      </c>
      <c r="L31" s="7">
        <f t="shared" si="6"/>
        <v>1.1204077707251394</v>
      </c>
      <c r="M31" s="11">
        <v>638</v>
      </c>
      <c r="N31" s="7">
        <v>2.705797531701938</v>
      </c>
      <c r="O31" s="11">
        <f t="shared" si="7"/>
        <v>855</v>
      </c>
      <c r="P31" s="7">
        <f t="shared" si="8"/>
        <v>4.111367570686671</v>
      </c>
      <c r="Q31" s="2">
        <f t="shared" si="0"/>
        <v>2.0357097417193266</v>
      </c>
      <c r="R31" s="2">
        <f t="shared" si="1"/>
        <v>2.990959799961531</v>
      </c>
      <c r="S31" s="2">
        <f t="shared" si="9"/>
        <v>0.6700877899826116</v>
      </c>
      <c r="T31" s="2">
        <f t="shared" si="2"/>
        <v>1.1204077707251394</v>
      </c>
      <c r="U31" s="2">
        <f t="shared" si="3"/>
        <v>2.705797531701938</v>
      </c>
      <c r="V31" s="2">
        <f t="shared" si="4"/>
        <v>4.111367570686671</v>
      </c>
    </row>
    <row r="32" spans="1:22" ht="12" customHeight="1">
      <c r="A32" s="6">
        <v>24</v>
      </c>
      <c r="B32" s="8" t="s">
        <v>123</v>
      </c>
      <c r="C32" s="9">
        <v>11702</v>
      </c>
      <c r="D32" s="9">
        <f>'Z9_1'!A25</f>
        <v>11510</v>
      </c>
      <c r="E32" s="9">
        <v>323</v>
      </c>
      <c r="F32" s="7">
        <v>2.7602119295846865</v>
      </c>
      <c r="G32" s="9">
        <f>'Z9_1'!B25</f>
        <v>362</v>
      </c>
      <c r="H32" s="7">
        <f t="shared" si="5"/>
        <v>3.1450912250217202</v>
      </c>
      <c r="I32" s="9">
        <v>108</v>
      </c>
      <c r="J32" s="7">
        <v>0.9229191591180995</v>
      </c>
      <c r="K32" s="27">
        <f>'Z9_1'!C25</f>
        <v>123</v>
      </c>
      <c r="L32" s="7">
        <f t="shared" si="6"/>
        <v>1.0686359687228497</v>
      </c>
      <c r="M32" s="11">
        <v>431</v>
      </c>
      <c r="N32" s="7">
        <v>3.683131088702786</v>
      </c>
      <c r="O32" s="11">
        <f t="shared" si="7"/>
        <v>485</v>
      </c>
      <c r="P32" s="7">
        <f t="shared" si="8"/>
        <v>4.21372719374457</v>
      </c>
      <c r="Q32" s="2">
        <f t="shared" si="0"/>
        <v>2.7602119295846865</v>
      </c>
      <c r="R32" s="2">
        <f t="shared" si="1"/>
        <v>3.1450912250217202</v>
      </c>
      <c r="S32" s="2">
        <f t="shared" si="9"/>
        <v>0.9229191591180995</v>
      </c>
      <c r="T32" s="2">
        <f t="shared" si="2"/>
        <v>1.0686359687228497</v>
      </c>
      <c r="U32" s="2">
        <f t="shared" si="3"/>
        <v>3.683131088702786</v>
      </c>
      <c r="V32" s="2">
        <f t="shared" si="4"/>
        <v>4.21372719374457</v>
      </c>
    </row>
    <row r="33" spans="1:22" ht="12" customHeight="1">
      <c r="A33" s="6">
        <v>25</v>
      </c>
      <c r="B33" s="8" t="s">
        <v>124</v>
      </c>
      <c r="C33" s="9">
        <v>19495</v>
      </c>
      <c r="D33" s="9">
        <f>'Z9_1'!A26</f>
        <v>18092</v>
      </c>
      <c r="E33" s="9">
        <v>543</v>
      </c>
      <c r="F33" s="7">
        <v>2.7853295716850472</v>
      </c>
      <c r="G33" s="9">
        <f>'Z9_1'!B26</f>
        <v>537</v>
      </c>
      <c r="H33" s="7">
        <f t="shared" si="5"/>
        <v>2.9681627238558477</v>
      </c>
      <c r="I33" s="9">
        <v>127</v>
      </c>
      <c r="J33" s="7">
        <v>0.6514490895101308</v>
      </c>
      <c r="K33" s="27">
        <f>'Z9_1'!C26</f>
        <v>147</v>
      </c>
      <c r="L33" s="7">
        <f t="shared" si="6"/>
        <v>0.8125138182622154</v>
      </c>
      <c r="M33" s="11">
        <v>670</v>
      </c>
      <c r="N33" s="7">
        <v>3.436778661195178</v>
      </c>
      <c r="O33" s="11">
        <f t="shared" si="7"/>
        <v>684</v>
      </c>
      <c r="P33" s="7">
        <f t="shared" si="8"/>
        <v>3.780676542118063</v>
      </c>
      <c r="Q33" s="2">
        <f t="shared" si="0"/>
        <v>2.7853295716850472</v>
      </c>
      <c r="R33" s="2">
        <f t="shared" si="1"/>
        <v>2.9681627238558477</v>
      </c>
      <c r="S33" s="2">
        <f t="shared" si="9"/>
        <v>0.6514490895101308</v>
      </c>
      <c r="T33" s="2">
        <f t="shared" si="2"/>
        <v>0.8125138182622154</v>
      </c>
      <c r="U33" s="2">
        <f t="shared" si="3"/>
        <v>3.436778661195178</v>
      </c>
      <c r="V33" s="2">
        <f t="shared" si="4"/>
        <v>3.780676542118063</v>
      </c>
    </row>
    <row r="34" spans="1:22" ht="12" customHeight="1">
      <c r="A34" s="6">
        <v>26</v>
      </c>
      <c r="B34" s="8" t="s">
        <v>125</v>
      </c>
      <c r="C34" s="9">
        <v>37480</v>
      </c>
      <c r="D34" s="9">
        <f>'Z9_1'!A27</f>
        <v>38347</v>
      </c>
      <c r="E34" s="9">
        <v>2131</v>
      </c>
      <c r="F34" s="7">
        <v>5.6856990394877265</v>
      </c>
      <c r="G34" s="9">
        <f>'Z9_1'!B27</f>
        <v>2996</v>
      </c>
      <c r="H34" s="7">
        <f t="shared" si="5"/>
        <v>7.812866717083475</v>
      </c>
      <c r="I34" s="9">
        <v>61</v>
      </c>
      <c r="J34" s="7">
        <v>0.16275346851654215</v>
      </c>
      <c r="K34" s="27">
        <f>'Z9_1'!C27</f>
        <v>61</v>
      </c>
      <c r="L34" s="7">
        <f t="shared" si="6"/>
        <v>0.15907372154275431</v>
      </c>
      <c r="M34" s="11">
        <v>2192</v>
      </c>
      <c r="N34" s="7">
        <v>5.848452508004269</v>
      </c>
      <c r="O34" s="11">
        <f t="shared" si="7"/>
        <v>3057</v>
      </c>
      <c r="P34" s="7">
        <f t="shared" si="8"/>
        <v>7.971940438626229</v>
      </c>
      <c r="Q34" s="2">
        <f t="shared" si="0"/>
        <v>5.6856990394877265</v>
      </c>
      <c r="R34" s="2">
        <f t="shared" si="1"/>
        <v>7.812866717083475</v>
      </c>
      <c r="S34" s="2">
        <f t="shared" si="9"/>
        <v>0.16275346851654215</v>
      </c>
      <c r="T34" s="2">
        <f t="shared" si="2"/>
        <v>0.15907372154275431</v>
      </c>
      <c r="U34" s="2">
        <f t="shared" si="3"/>
        <v>5.848452508004269</v>
      </c>
      <c r="V34" s="2">
        <f t="shared" si="4"/>
        <v>7.971940438626229</v>
      </c>
    </row>
    <row r="35" spans="1:22" ht="12" customHeight="1">
      <c r="A35" s="6">
        <v>27</v>
      </c>
      <c r="B35" s="8" t="s">
        <v>126</v>
      </c>
      <c r="C35" s="9">
        <v>9120</v>
      </c>
      <c r="D35" s="9">
        <f>'Z9_1'!A28</f>
        <v>8440</v>
      </c>
      <c r="E35" s="9">
        <v>305</v>
      </c>
      <c r="F35" s="7">
        <v>3.344298245614035</v>
      </c>
      <c r="G35" s="9">
        <f>'Z9_1'!B28</f>
        <v>726</v>
      </c>
      <c r="H35" s="7">
        <f t="shared" si="5"/>
        <v>8.601895734597157</v>
      </c>
      <c r="I35" s="9">
        <v>53</v>
      </c>
      <c r="J35" s="7">
        <v>0.581140350877193</v>
      </c>
      <c r="K35" s="27">
        <f>'Z9_1'!C28</f>
        <v>81</v>
      </c>
      <c r="L35" s="7">
        <f t="shared" si="6"/>
        <v>0.9597156398104265</v>
      </c>
      <c r="M35" s="11">
        <v>358</v>
      </c>
      <c r="N35" s="7">
        <v>3.925438596491228</v>
      </c>
      <c r="O35" s="11">
        <f t="shared" si="7"/>
        <v>807</v>
      </c>
      <c r="P35" s="7">
        <f t="shared" si="8"/>
        <v>9.561611374407583</v>
      </c>
      <c r="Q35" s="2">
        <f t="shared" si="0"/>
        <v>3.344298245614035</v>
      </c>
      <c r="R35" s="2">
        <f t="shared" si="1"/>
        <v>8.601895734597157</v>
      </c>
      <c r="S35" s="2">
        <f t="shared" si="9"/>
        <v>0.581140350877193</v>
      </c>
      <c r="T35" s="2">
        <f t="shared" si="2"/>
        <v>0.9597156398104265</v>
      </c>
      <c r="U35" s="2">
        <f t="shared" si="3"/>
        <v>3.925438596491228</v>
      </c>
      <c r="V35" s="2">
        <f t="shared" si="4"/>
        <v>9.561611374407583</v>
      </c>
    </row>
    <row r="36" spans="1:22" ht="12" customHeight="1">
      <c r="A36" s="28"/>
      <c r="B36" s="29" t="s">
        <v>127</v>
      </c>
      <c r="C36" s="30">
        <v>756306</v>
      </c>
      <c r="D36" s="30">
        <f>SUM(D9:D35)</f>
        <v>722929</v>
      </c>
      <c r="E36" s="30">
        <v>24062</v>
      </c>
      <c r="F36" s="31">
        <v>3.1815164761353207</v>
      </c>
      <c r="G36" s="30">
        <f>SUM(G9:G35)</f>
        <v>27368</v>
      </c>
      <c r="H36" s="31">
        <f t="shared" si="5"/>
        <v>3.7857106299512124</v>
      </c>
      <c r="I36" s="30">
        <v>6706</v>
      </c>
      <c r="J36" s="31">
        <v>0.8866781435027621</v>
      </c>
      <c r="K36" s="32">
        <f>SUM(K9:K35)</f>
        <v>7867</v>
      </c>
      <c r="L36" s="31">
        <f t="shared" si="6"/>
        <v>1.0882119820895275</v>
      </c>
      <c r="M36" s="33">
        <v>30768</v>
      </c>
      <c r="N36" s="31">
        <v>4.068194619638083</v>
      </c>
      <c r="O36" s="33">
        <f>SUM(O9:O35)</f>
        <v>35235</v>
      </c>
      <c r="P36" s="31">
        <f t="shared" si="8"/>
        <v>4.87392261204074</v>
      </c>
      <c r="Q36" s="2">
        <f t="shared" si="0"/>
        <v>3.1815164761353207</v>
      </c>
      <c r="R36" s="2">
        <f t="shared" si="1"/>
        <v>3.7857106299512124</v>
      </c>
      <c r="S36" s="2">
        <f t="shared" si="9"/>
        <v>0.8866781435027621</v>
      </c>
      <c r="T36" s="2">
        <f t="shared" si="2"/>
        <v>1.0882119820895275</v>
      </c>
      <c r="U36" s="2">
        <f t="shared" si="3"/>
        <v>4.068194619638083</v>
      </c>
      <c r="V36" s="2">
        <f t="shared" si="4"/>
        <v>4.87392261204074</v>
      </c>
    </row>
    <row r="37" spans="17:22" ht="12.75">
      <c r="Q37" s="2"/>
      <c r="R37" s="2"/>
      <c r="S37" s="2"/>
      <c r="T37" s="2"/>
      <c r="U37" s="2"/>
      <c r="V37" s="2"/>
    </row>
    <row r="38" spans="2:22" ht="12.75">
      <c r="B38" s="14" t="s">
        <v>128</v>
      </c>
      <c r="Q38" s="2"/>
      <c r="R38" s="2"/>
      <c r="S38" s="2"/>
      <c r="T38" s="2"/>
      <c r="U38" s="2"/>
      <c r="V38" s="2"/>
    </row>
    <row r="39" spans="17:22" ht="12.75">
      <c r="Q39" s="2"/>
      <c r="R39" s="2"/>
      <c r="S39" s="2"/>
      <c r="T39" s="2"/>
      <c r="U39" s="2"/>
      <c r="V39" s="2"/>
    </row>
    <row r="40" spans="17:22" ht="12.75">
      <c r="Q40" s="2"/>
      <c r="R40" s="2"/>
      <c r="S40" s="2"/>
      <c r="T40" s="2"/>
      <c r="U40" s="2"/>
      <c r="V40" s="2"/>
    </row>
    <row r="41" spans="17:22" ht="12.75">
      <c r="Q41" s="2"/>
      <c r="R41" s="2"/>
      <c r="S41" s="2"/>
      <c r="T41" s="2"/>
      <c r="U41" s="2"/>
      <c r="V41" s="2"/>
    </row>
    <row r="42" spans="17:22" ht="12.75">
      <c r="Q42" s="2"/>
      <c r="R42" s="2"/>
      <c r="S42" s="2"/>
      <c r="T42" s="2"/>
      <c r="U42" s="2"/>
      <c r="V42" s="2"/>
    </row>
    <row r="43" spans="17:22" ht="12.75">
      <c r="Q43" s="2"/>
      <c r="R43" s="2"/>
      <c r="S43" s="2"/>
      <c r="T43" s="2"/>
      <c r="U43" s="2"/>
      <c r="V43" s="2"/>
    </row>
    <row r="44" spans="17:22" ht="12.75">
      <c r="Q44" s="2"/>
      <c r="R44" s="2"/>
      <c r="S44" s="2"/>
      <c r="T44" s="2"/>
      <c r="U44" s="2"/>
      <c r="V44" s="2"/>
    </row>
    <row r="45" spans="17:22" ht="12.75">
      <c r="Q45" s="2"/>
      <c r="R45" s="2"/>
      <c r="S45" s="2"/>
      <c r="T45" s="2"/>
      <c r="U45" s="2"/>
      <c r="V45" s="2"/>
    </row>
    <row r="46" spans="17:22" ht="12.75">
      <c r="Q46" s="2"/>
      <c r="R46" s="2"/>
      <c r="S46" s="2"/>
      <c r="T46" s="2"/>
      <c r="U46" s="2"/>
      <c r="V46" s="2"/>
    </row>
    <row r="47" spans="17:22" ht="12.75">
      <c r="Q47" s="2"/>
      <c r="R47" s="2"/>
      <c r="S47" s="2"/>
      <c r="T47" s="2"/>
      <c r="U47" s="2"/>
      <c r="V47" s="2"/>
    </row>
    <row r="48" spans="17:22" ht="12.75">
      <c r="Q48" s="2"/>
      <c r="R48" s="2"/>
      <c r="S48" s="2"/>
      <c r="T48" s="2"/>
      <c r="U48" s="2"/>
      <c r="V48" s="2"/>
    </row>
    <row r="49" spans="17:22" ht="12.75">
      <c r="Q49" s="2"/>
      <c r="R49" s="2"/>
      <c r="S49" s="2"/>
      <c r="T49" s="2"/>
      <c r="U49" s="2"/>
      <c r="V49" s="2"/>
    </row>
    <row r="50" spans="17:22" ht="12.75">
      <c r="Q50" s="2"/>
      <c r="R50" s="2"/>
      <c r="S50" s="2"/>
      <c r="T50" s="2"/>
      <c r="U50" s="2"/>
      <c r="V50" s="2"/>
    </row>
    <row r="51" spans="17:22" ht="12.75">
      <c r="Q51" s="2"/>
      <c r="R51" s="2"/>
      <c r="S51" s="2"/>
      <c r="T51" s="2"/>
      <c r="U51" s="2"/>
      <c r="V51" s="2"/>
    </row>
    <row r="52" spans="17:22" ht="12.75">
      <c r="Q52" s="2"/>
      <c r="R52" s="2"/>
      <c r="S52" s="2"/>
      <c r="T52" s="2"/>
      <c r="U52" s="2"/>
      <c r="V52" s="2"/>
    </row>
    <row r="53" spans="17:22" ht="12.75">
      <c r="Q53" s="2"/>
      <c r="R53" s="2"/>
      <c r="S53" s="2"/>
      <c r="T53" s="2"/>
      <c r="U53" s="2"/>
      <c r="V53" s="2"/>
    </row>
    <row r="54" spans="17:22" ht="12.75">
      <c r="Q54" s="2"/>
      <c r="R54" s="2"/>
      <c r="S54" s="2"/>
      <c r="T54" s="2"/>
      <c r="U54" s="2"/>
      <c r="V54" s="2"/>
    </row>
    <row r="55" spans="17:22" ht="12.75">
      <c r="Q55" s="2"/>
      <c r="R55" s="2"/>
      <c r="S55" s="2"/>
      <c r="T55" s="2"/>
      <c r="U55" s="2"/>
      <c r="V55" s="2"/>
    </row>
    <row r="56" spans="17:22" ht="12.75">
      <c r="Q56" s="2"/>
      <c r="R56" s="2"/>
      <c r="S56" s="2"/>
      <c r="T56" s="2"/>
      <c r="U56" s="2"/>
      <c r="V56" s="2"/>
    </row>
    <row r="57" spans="17:22" ht="12.75">
      <c r="Q57" s="2"/>
      <c r="R57" s="2"/>
      <c r="S57" s="2"/>
      <c r="T57" s="2"/>
      <c r="U57" s="2"/>
      <c r="V57" s="2"/>
    </row>
    <row r="58" spans="17:22" ht="12.75">
      <c r="Q58" s="2"/>
      <c r="R58" s="2"/>
      <c r="S58" s="2"/>
      <c r="T58" s="2"/>
      <c r="U58" s="2"/>
      <c r="V58" s="2"/>
    </row>
    <row r="59" spans="17:22" ht="12.75">
      <c r="Q59" s="2"/>
      <c r="R59" s="2"/>
      <c r="S59" s="2"/>
      <c r="T59" s="2"/>
      <c r="U59" s="2"/>
      <c r="V59" s="2"/>
    </row>
    <row r="60" spans="17:22" ht="12.75">
      <c r="Q60" s="2"/>
      <c r="R60" s="2"/>
      <c r="S60" s="2"/>
      <c r="T60" s="2"/>
      <c r="U60" s="2"/>
      <c r="V60" s="2"/>
    </row>
    <row r="61" spans="17:22" ht="12.75">
      <c r="Q61" s="2"/>
      <c r="R61" s="2"/>
      <c r="S61" s="2"/>
      <c r="T61" s="2"/>
      <c r="U61" s="2"/>
      <c r="V61" s="2"/>
    </row>
  </sheetData>
  <sheetProtection/>
  <mergeCells count="17">
    <mergeCell ref="A2:P2"/>
    <mergeCell ref="A3:P3"/>
    <mergeCell ref="A4:P4"/>
    <mergeCell ref="A5:A7"/>
    <mergeCell ref="B5:B7"/>
    <mergeCell ref="C5:D5"/>
    <mergeCell ref="E5:H5"/>
    <mergeCell ref="I5:L5"/>
    <mergeCell ref="M5:P5"/>
    <mergeCell ref="C6:C7"/>
    <mergeCell ref="K6:L6"/>
    <mergeCell ref="M6:N6"/>
    <mergeCell ref="O6:P6"/>
    <mergeCell ref="D6:D7"/>
    <mergeCell ref="E6:F6"/>
    <mergeCell ref="G6:H6"/>
    <mergeCell ref="I6:J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20" t="s">
        <v>129</v>
      </c>
      <c r="B1" s="20" t="s">
        <v>130</v>
      </c>
      <c r="C1" s="20" t="s">
        <v>131</v>
      </c>
      <c r="D1" s="20" t="s">
        <v>132</v>
      </c>
    </row>
    <row r="2" spans="1:3" ht="12.75">
      <c r="A2" s="20">
        <v>31558</v>
      </c>
      <c r="B2" s="20">
        <v>1525</v>
      </c>
      <c r="C2" s="20">
        <v>654</v>
      </c>
    </row>
    <row r="3" spans="1:3" ht="12.75">
      <c r="A3" s="20">
        <v>26573</v>
      </c>
      <c r="B3" s="20">
        <v>699</v>
      </c>
      <c r="C3" s="20">
        <v>169</v>
      </c>
    </row>
    <row r="4" spans="1:3" ht="12.75">
      <c r="A4" s="20">
        <v>12442</v>
      </c>
      <c r="B4" s="20">
        <v>394</v>
      </c>
      <c r="C4" s="20">
        <v>80</v>
      </c>
    </row>
    <row r="5" spans="1:3" ht="12.75">
      <c r="A5" s="20">
        <v>65689</v>
      </c>
      <c r="B5" s="20">
        <v>2274</v>
      </c>
      <c r="C5" s="20">
        <v>803</v>
      </c>
    </row>
    <row r="6" spans="1:3" ht="12.75">
      <c r="A6" s="20">
        <v>83017</v>
      </c>
      <c r="B6" s="20">
        <v>2686</v>
      </c>
      <c r="C6" s="20">
        <v>728</v>
      </c>
    </row>
    <row r="7" spans="1:3" ht="12.75">
      <c r="A7" s="20">
        <v>20730</v>
      </c>
      <c r="B7" s="20">
        <v>1312</v>
      </c>
      <c r="C7" s="20">
        <v>147</v>
      </c>
    </row>
    <row r="8" spans="1:3" ht="12.75">
      <c r="A8" s="20">
        <v>15591</v>
      </c>
      <c r="B8" s="20">
        <v>547</v>
      </c>
      <c r="C8" s="20">
        <v>365</v>
      </c>
    </row>
    <row r="9" spans="1:3" ht="12.75">
      <c r="A9" s="20">
        <v>32387</v>
      </c>
      <c r="B9" s="20">
        <v>1179</v>
      </c>
      <c r="C9" s="20">
        <v>284</v>
      </c>
    </row>
    <row r="10" spans="1:3" ht="12.75">
      <c r="A10" s="20">
        <v>16141</v>
      </c>
      <c r="B10" s="20">
        <v>515</v>
      </c>
      <c r="C10" s="20">
        <v>91</v>
      </c>
    </row>
    <row r="11" spans="1:3" ht="12.75">
      <c r="A11" s="20">
        <v>27120</v>
      </c>
      <c r="B11" s="20">
        <v>1198</v>
      </c>
      <c r="C11" s="20">
        <v>320</v>
      </c>
    </row>
    <row r="12" spans="1:3" ht="12.75">
      <c r="A12" s="20">
        <v>16679</v>
      </c>
      <c r="B12" s="20">
        <v>746</v>
      </c>
      <c r="C12" s="20">
        <v>197</v>
      </c>
    </row>
    <row r="13" spans="1:3" ht="12.75">
      <c r="A13" s="20">
        <v>41385</v>
      </c>
      <c r="B13" s="20">
        <v>942</v>
      </c>
      <c r="C13" s="20">
        <v>622</v>
      </c>
    </row>
    <row r="14" spans="1:3" ht="12.75">
      <c r="A14" s="20">
        <v>25528</v>
      </c>
      <c r="B14" s="20">
        <v>1115</v>
      </c>
      <c r="C14" s="20">
        <v>218</v>
      </c>
    </row>
    <row r="15" spans="1:3" ht="12.75">
      <c r="A15" s="20">
        <v>22868</v>
      </c>
      <c r="B15" s="20">
        <v>646</v>
      </c>
      <c r="C15" s="20">
        <v>330</v>
      </c>
    </row>
    <row r="16" spans="1:3" ht="12.75">
      <c r="A16" s="20">
        <v>39827</v>
      </c>
      <c r="B16" s="20">
        <v>1877</v>
      </c>
      <c r="C16" s="20">
        <v>491</v>
      </c>
    </row>
    <row r="17" spans="1:3" ht="12.75">
      <c r="A17" s="20">
        <v>26134</v>
      </c>
      <c r="B17" s="20">
        <v>802</v>
      </c>
      <c r="C17" s="20">
        <v>197</v>
      </c>
    </row>
    <row r="18" spans="1:3" ht="12.75">
      <c r="A18" s="20">
        <v>13410</v>
      </c>
      <c r="B18" s="20">
        <v>545</v>
      </c>
      <c r="C18" s="20">
        <v>78</v>
      </c>
    </row>
    <row r="19" spans="1:3" ht="12.75">
      <c r="A19" s="20">
        <v>15861</v>
      </c>
      <c r="B19" s="20">
        <v>428</v>
      </c>
      <c r="C19" s="20">
        <v>148</v>
      </c>
    </row>
    <row r="20" spans="1:3" ht="12.75">
      <c r="A20" s="20">
        <v>14825</v>
      </c>
      <c r="B20" s="20">
        <v>249</v>
      </c>
      <c r="C20" s="20">
        <v>76</v>
      </c>
    </row>
    <row r="21" spans="1:3" ht="12.75">
      <c r="A21" s="20">
        <v>39770</v>
      </c>
      <c r="B21" s="20">
        <v>1024</v>
      </c>
      <c r="C21" s="20">
        <v>861</v>
      </c>
    </row>
    <row r="22" spans="1:3" ht="12.75">
      <c r="A22" s="20">
        <v>18596</v>
      </c>
      <c r="B22" s="20">
        <v>819</v>
      </c>
      <c r="C22" s="20">
        <v>232</v>
      </c>
    </row>
    <row r="23" spans="1:3" ht="12.75">
      <c r="A23" s="20">
        <v>19613</v>
      </c>
      <c r="B23" s="20">
        <v>603</v>
      </c>
      <c r="C23" s="20">
        <v>131</v>
      </c>
    </row>
    <row r="24" spans="1:3" ht="12.75">
      <c r="A24" s="20">
        <v>20796</v>
      </c>
      <c r="B24" s="20">
        <v>622</v>
      </c>
      <c r="C24" s="20">
        <v>233</v>
      </c>
    </row>
    <row r="25" spans="1:3" ht="12.75">
      <c r="A25" s="20">
        <v>11510</v>
      </c>
      <c r="B25" s="20">
        <v>362</v>
      </c>
      <c r="C25" s="20">
        <v>123</v>
      </c>
    </row>
    <row r="26" spans="1:3" ht="12.75">
      <c r="A26" s="20">
        <v>18092</v>
      </c>
      <c r="B26" s="20">
        <v>537</v>
      </c>
      <c r="C26" s="20">
        <v>147</v>
      </c>
    </row>
    <row r="27" spans="1:3" ht="12.75">
      <c r="A27" s="20">
        <v>38347</v>
      </c>
      <c r="B27" s="20">
        <v>2996</v>
      </c>
      <c r="C27" s="20">
        <v>61</v>
      </c>
    </row>
    <row r="28" spans="1:3" ht="12.75">
      <c r="A28" s="20">
        <v>8440</v>
      </c>
      <c r="B28" s="20">
        <v>726</v>
      </c>
      <c r="C28" s="20">
        <v>81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2013-02-12T10:20:48Z</cp:lastPrinted>
  <dcterms:created xsi:type="dcterms:W3CDTF">2011-07-25T06:37:41Z</dcterms:created>
  <dcterms:modified xsi:type="dcterms:W3CDTF">2013-02-12T13:54:41Z</dcterms:modified>
  <cp:category/>
  <cp:version/>
  <cp:contentType/>
  <cp:contentStatus/>
</cp:coreProperties>
</file>